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95" windowHeight="13020" tabRatio="989" activeTab="0"/>
  </bookViews>
  <sheets>
    <sheet name="część " sheetId="1" r:id="rId1"/>
  </sheets>
  <definedNames/>
  <calcPr fullCalcOnLoad="1"/>
</workbook>
</file>

<file path=xl/sharedStrings.xml><?xml version="1.0" encoding="utf-8"?>
<sst xmlns="http://schemas.openxmlformats.org/spreadsheetml/2006/main" count="727" uniqueCount="119">
  <si>
    <t>Załącznik nr 2 do SIWZ</t>
  </si>
  <si>
    <t>X</t>
  </si>
  <si>
    <t>Y</t>
  </si>
  <si>
    <t>Z</t>
  </si>
  <si>
    <t>A</t>
  </si>
  <si>
    <t>B</t>
  </si>
  <si>
    <t>C = A*B</t>
  </si>
  <si>
    <t>V</t>
  </si>
  <si>
    <t>D</t>
  </si>
  <si>
    <t>E = F/A</t>
  </si>
  <si>
    <t>F = C+D</t>
  </si>
  <si>
    <t>L.p.</t>
  </si>
  <si>
    <t>Przedmiot Zamówienia</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</si>
  <si>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</si>
  <si>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</si>
  <si>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jedn. Miary</t>
  </si>
  <si>
    <t>ilość</t>
  </si>
  <si>
    <t>Cena jednostkowa netto</t>
  </si>
  <si>
    <t xml:space="preserve">Wartość netto </t>
  </si>
  <si>
    <t>Stawka VAT</t>
  </si>
  <si>
    <t>VAT</t>
  </si>
  <si>
    <t>Cena jednostkowa brutto</t>
  </si>
  <si>
    <t xml:space="preserve">Wartość brutto </t>
  </si>
  <si>
    <t>1.</t>
  </si>
  <si>
    <t>Wartość netto</t>
  </si>
  <si>
    <t>wartość VAT</t>
  </si>
  <si>
    <t>wartość brutto</t>
  </si>
  <si>
    <t>UWAGA! POWYŻSZY FORMULARZ CENOWY ZAWIERA AUTOMATYCZNE FUNKCJE - NALEŻY UZUPEŁNIĆ KOLUMNY X, Y, B i V. ZAMAWIAJĄCY ZAZNACZA, ŻE NINIEJSZY FORMULARZ JEST TYLKO WZOREM I TO DO WYKONAWCY NALEŻY PRAWIDŁOWE OBLICZENIE CENY</t>
  </si>
  <si>
    <t>Podpis osoby uzupełniającej formularz oraz data</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</si>
  <si>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</si>
  <si>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2.</t>
  </si>
  <si>
    <t>3.</t>
  </si>
  <si>
    <t>4.</t>
  </si>
  <si>
    <t>5.</t>
  </si>
  <si>
    <t>6.</t>
  </si>
  <si>
    <t>CZĘŚĆ NR 1</t>
  </si>
  <si>
    <t>7.</t>
  </si>
  <si>
    <t>8.</t>
  </si>
  <si>
    <t>Preparat do higienicznego i chirurgicznego mycia rąk przeznaczony dla skóry wrażliwej i zniszczonej. Bez zawartości mydła, barwników, substancji zapachowych i parabenów.Z dodatkiem alkoholu, nie wykazujący działania bójczego. Z możliwością mycia pacjentów także przed zabiegami operacyjnymi. Zawierający alantoinę, chroniącą skórę przed podrażnieniami. Preparat sprawdzony dermatologicznie.W pojemności 500 ml. Kosmetyk</t>
  </si>
  <si>
    <t>Preparat do higienicznego i chirurgicznego mycia rąk przeznaczony dla skóry wrażliwej i zniszczonej. Bez zawartości mydła, barwników, substancji zapachowych i parabenów.Z dodatkiem alkoholu, nie wykazujący działania bójczego. Z możliwością mycia pacjentów także przed zabiegami operacyjnymi. Zawierający alantoinę, chroniącą skórę przed podrażnieniami. Preparat sprawdzony dermatologicznie.W pojemności 1000 ml. Kosmetyk</t>
  </si>
  <si>
    <t>Uniwersalny (tzn, przeznaczony do stosowania w nim standardowych butelek 500ml. większości producentów takich jak np. BBraun, Lysoform, Bochemie, Schulke+, Ecolab, itp.)  dozownik ścienny przeznaczony do dozowania preparatów płynnych lub w postaci piany do odkażania, mycia i pielęgnacji rąk o następujących właściwościach: dozowanie łokciem lub grzbietem dłoni, plastikowy bez elementów metalowych i transparentnych (przeźroczystych np. „szybki” itp.), koloru białego. W celu łatwego przecierania i utrzymania czystości bez wystających elementów mocujących. Dostosowany do pojemników o poj. 500 ml. Możliwość dezynfekcji wszystkich elementów dozownika (wyjmowana pompka dozująca),   Dozowanie preparatów od góry pojemnika (eliminacja kapania i ew. przeciekania). Łatwy montaż i demontaż, tzn. powieszenie i zdjęcia dozownika ze ściany bez konieczności każdorazowego przykręcania i odkręcania całego dozownika.</t>
  </si>
  <si>
    <t>szt.</t>
  </si>
  <si>
    <t>Preparat do higienicznego i chirurgicznego mycia rąk przeznaczony dla skóry wrażliwej i zniszczonej. Bez zawartości mydła, barwników, substancji zapachowych i parabenów.Z dodatkiem alkoholu, nie wykazujący działania bójczego. Z możliwością mycia pacjentów także przed zabiegami operacyjnymi. Zawierający alantoinę, chroniącą skórę przed podrażnieniami. Preparat sprawdzony dermatologicznie.W pojemności 5000 ml. Kosmetyk</t>
  </si>
  <si>
    <t xml:space="preserve"> Klasa medyczna produktu jeżeli dotyczy , nr katalogowy, producent,  nazwa handlowa (tożsama z nazwą, która będzie widniała na fakturze) </t>
  </si>
  <si>
    <t>Preparat alkoholowy do higienicznej oraz chirurgicznej dezynfekcji rąk. Zawierający mieszaniną alkoholu (w tym etanol nim 78g/100g produktu) Nie zawierający barwników, substancji zapachowych, chlorheksydyny, QAC.  Higieniczna dezynfekcja rąk 30s., chirurgiczna dezynfekcja rąk 90 s. Spektrum działania:  B, F, Tbc, V (HIV, HBV, HCV, Rota, Noro,Vaccinia). Produkt biobójczy. Postać płyn lub żelu pojemności 500 ml. Zamawiający wymaga dostarczenia w cenie umowy  pompek dozujących w ilości 5000 sztuk.</t>
  </si>
  <si>
    <t>Preparat alkoholowy do higienicznej oraz chirurgicznej dezynfekcji rąk. Zawierający mieszaniną alkoholu (w tym etanol nim 78g/100g produktu) Nie zawierający barwników, substancji zapachowych, chlorheksydyny, QAC.  Higieniczna dezynfekcja rąk 30s., chirurgiczna dezynfekcja rąk 90 s. Spektrum działania:  B, F, Tbc, V (HIV, HBV, HCV, Rota, Noro,Vaccinia). Produkt biobójczy. Postać płyn lub żelu pojemności 5000 ml.</t>
  </si>
  <si>
    <t xml:space="preserve">Alkoholowy płynny preparat przeznaczony do dezynfekcji higienicznej oraz chirurgicznej rąk. Zawierający w składzie jeden alkohol alifatyczny (80-84,9g/100g produktu) oraz dodatkowe substancję pielęgnujące i regenerujące (np. D-Pantenol, witamina E). Nie zawierający barwników, substancji zapachowych, chlorheksydyny, QAC. Testowany dermatologicznie. Higieniczna dezynfekcja rąk 30s., chirurgiczna do 1,5 min. Spektrum działania: B, Tbc (M.Terrae, M.Avium), F (Candida albicans, Aspergillus Niger), V (BVDV, Vaccinia, Rota, Noro, Adeno, Polio). Produkt biobójczy.  Pojemność 500 ml. </t>
  </si>
  <si>
    <r>
      <t>Balsam regeneracyjny do rąk i ciała typu olej w wodzie, na bazie białego oleju z dodatkiem gliceryny,</t>
    </r>
    <r>
      <rPr>
        <sz val="9"/>
        <color indexed="30"/>
        <rFont val="Arial"/>
        <family val="2"/>
      </rPr>
      <t xml:space="preserve"> </t>
    </r>
    <r>
      <rPr>
        <sz val="9"/>
        <color indexed="8"/>
        <rFont val="Arial"/>
        <family val="2"/>
      </rPr>
      <t>oliwy z oliwek i panthenolu</t>
    </r>
    <r>
      <rPr>
        <sz val="9"/>
        <color indexed="30"/>
        <rFont val="Arial"/>
        <family val="2"/>
      </rPr>
      <t xml:space="preserve"> </t>
    </r>
    <r>
      <rPr>
        <sz val="9"/>
        <color indexed="8"/>
        <rFont val="Arial"/>
        <family val="2"/>
      </rPr>
      <t xml:space="preserve">bez zawartości barwników i składników alergizujących, nie pozostawiający tłustej powłoki. Zamawiający wymaga aby balsam posiadał pompki dozujące. pojemność 500 ml. </t>
    </r>
  </si>
  <si>
    <t xml:space="preserve">część nr 2 </t>
  </si>
  <si>
    <t>WZÓR FORMULARZA CENOWEGO -  DZPZ/333/14PN/2020</t>
  </si>
  <si>
    <t>część nr 3</t>
  </si>
  <si>
    <r>
      <t>Preparat w postaci emulsji na bazie oliwy z oliwek z dodatkiem gliceryny do higienicznego i chirurgicznego mycia rak, o neutralnym pH. Bez zawartości dodatków silikonowych. Testowany dermatologicznie.</t>
    </r>
    <r>
      <rPr>
        <sz val="9"/>
        <color indexed="8"/>
        <rFont val="Liberation Sans"/>
        <family val="2"/>
      </rPr>
      <t xml:space="preserve"> Kosmetyk. Butelka typu – EURO ( dozowniki BO)</t>
    </r>
    <r>
      <rPr>
        <sz val="9"/>
        <color indexed="8"/>
        <rFont val="Arial"/>
        <family val="2"/>
      </rPr>
      <t>. Pojemność 1000 ml.</t>
    </r>
  </si>
  <si>
    <r>
      <rPr>
        <sz val="9"/>
        <rFont val="Arial"/>
        <family val="2"/>
      </rPr>
      <t xml:space="preserve">Preparat w postaci płynu lub żelu na bazie etanolu i 2-propanolu bez zawartości chlorheksydyny, fenolu ( i jego pochodnych) przeznaczony do higienicznej i chirurgicznej dezynfekcji rąk, posiadający szerokie spektrum działania: B, Tbc,F, V (w tym HIV, HBV, HCV) Preparat zawierający glicerynę. </t>
    </r>
    <r>
      <rPr>
        <sz val="9"/>
        <color indexed="8"/>
        <rFont val="Arial"/>
        <family val="2"/>
      </rPr>
      <t xml:space="preserve">Butelka typu – EURO. Pojemność 1000 ml. </t>
    </r>
  </si>
  <si>
    <t xml:space="preserve">część nr 4 </t>
  </si>
  <si>
    <t>9.</t>
  </si>
  <si>
    <t>10.</t>
  </si>
  <si>
    <t>Produkt leczniczy - bezbarwny, alkoholowy preparat do odkażania i odtłuszczania skóry przed iniekcjami, zabiegami operacyjnymi i pobieraniem materiału do badań bez ograniczeń wiekowych, bez zawartości jodu i chlorhexydyny
Spektrum: B, Tbc, F, V (w tym: HIV, HBV, Herpes, Rota, Adeno).O pojemności 1000 ml</t>
  </si>
  <si>
    <t>Preparat do higienicznego mycia ciała noworodków od pierwszego dnia życia, bez zawartości mydła, bezwonny, w postaci piany o neutralnym pH dla skóry o pojemności 400ml.</t>
  </si>
  <si>
    <t>Preparat w postaci pianki do czyszczenia i pielęgnacji zanieczyszczonej skóry, niwelująca przykre zapachy. Zawierająca w swoim składzie składniki przeciwbakteryjne i przeciwgrzybicze, natłuszczająca i nawilżająca. Kosmetyk op 500 ml.</t>
  </si>
  <si>
    <r>
      <t xml:space="preserve">Produkt leczniczy - barwiony, alkoholowy preparat do odkażania i odtłuszczania skóry przed iniekcjami, zabiegami operacyjnymi i pobieranim materiału, zawierający </t>
    </r>
    <r>
      <rPr>
        <sz val="9"/>
        <color indexed="8"/>
        <rFont val="Arial"/>
        <family val="2"/>
      </rPr>
      <t>alkohole i nadtlenek wodoru i zmywalne barwniki, bez zawartości jodu Spektrum: B, Tbc, F, V (w tym: HIV, HBV, Herpes, Rota, Adeno). O pojemnośći 1000 ml.</t>
    </r>
  </si>
  <si>
    <r>
      <t>Preparat do odkażania błon śluzowych obszaru genitalnego (przed cewnikowaniem pęcherza moczowego, zabiegami ginekologicznymi. Bez zawartości jodu</t>
    </r>
    <r>
      <rPr>
        <sz val="9"/>
        <color indexed="8"/>
        <rFont val="Arial"/>
        <family val="2"/>
      </rPr>
      <t>. Spektrum; B, F, V, pierwotniaki o pojemności 500ml.</t>
    </r>
  </si>
  <si>
    <t>ml.</t>
  </si>
  <si>
    <t>Produkt leczniczy - bezbarwny, alkoholowy preparat do odkażania i odtłuszczania skóry przed iniekcjami, zabiegami operacyjnymi i pobieraniem materiału do badań bez ograniczeń wiekowych, bez zawartości jodu i chlorhexydyny
Spektrum: B, Tbc, F, V (w tym: HIV, HBV, Herpes, Rota, Adeno).O pojemności 250 – 350ml  . wyposażonym w atomizer</t>
  </si>
  <si>
    <t>Produkt leczniczy - barwiony, alkoholowy preparat do odkażania i odtłuszczania skóry przed iniekcjami, zabiegami operacyjnymi i pobieranim materiału, do badań bez ograniczeń wiekowych, zmywalne barwniki, bez zawartości jodu. Spektrum: B, Tbc, F, V (w tym: HIV, HBV, Herpes, Rota, Adeno). O pojemnośći 250-350 ml .</t>
  </si>
  <si>
    <t>Sterylny, gotowy do użycia żel służący do oczyszczania,nawilżania ran ostrych, przewlekłych oraz oparzeniowych I- II stopnia, bezzapachowy, bez zawartości dodatkowych substancji czynnych takich jak jodopowidon, chlorowodorek oktenidyny, zawierający poliheksandynę w pojemności 250-350 ml.</t>
  </si>
  <si>
    <t xml:space="preserve">Preparat do płukania jamy ustnej pacjentów przed i po zabiegach chirurgicznych w obrębie jamy ustnej, także do zastosowania u pacjentów podłączonych do respiratora. Wykazujący działanie dekontaminujące. Gotowy do użycia, bezbarwny. Nie przebarwiający szkliwa. Okres trwałości preparatu po otwarciu opakowania min. 3 miesiące. Wyrób medyczny lub kosmetyk. Pojemność 300 ml. </t>
  </si>
  <si>
    <t xml:space="preserve">Preparat mycia ciała pacjentów przed zabiegami operacyjnymi z dodatkiem alkoholi. Spektrum: B łącznie z MRSA ,Tbc,F,V (HBV,HIV, Rota, Adeno, HSV). Dobrze tolerowany przez skórę. Dobór substancji myjących, dezynfekujących i pielęgnujących zapewnia w jednym procesie mycia skuteczne usunięcie zabrudzeń z powierzchni skóry oraz jej higieniczną dezynfekcję nie powodując wysuszenia. Produkt leczniczy. Pojemność 1000 ml. </t>
  </si>
  <si>
    <t xml:space="preserve">część nr 5 </t>
  </si>
  <si>
    <t>Preparat jodowy do odkażania skóry i błon śluzowych, gotowy do użycia wodny roztwór PVP jodu o spektrum bójczym B (bakterie), F(grzyby), V(wirusy),Tbc(prątki gruźlicy, spory o pojemności 250ml</t>
  </si>
  <si>
    <t>Preparat jodowy do odkażania skóry i błon śluzowych, gotowy do uzycia wodny roztwór PVP jodu o spektrum bójczym B (bakterie), F(grzyby), V(wirusy),Tbc(prątki gruźlicy, spory o pojemności 1000ml</t>
  </si>
  <si>
    <t xml:space="preserve">część nr 6 </t>
  </si>
  <si>
    <t>Produkt leczniczy - Preparat do odkażania i wspomagającego leczenia małych, powierzchownych ran , błon śluzowych, wspomagającego postępowania antyseptycznego w obrębie zamkniętych powłok skórnych po zabiegach . Bezbarwny, gotowy do użycia, na bazie octenidyny, bez jodu i kwasów ,chlorheksydyny o pojemności 250ml z atomizerem.</t>
  </si>
  <si>
    <t>Produkt leczniczy - Preparat do odkażania i wspomagającego leczenia małych, powierzchownych ran , błon śluzowych, wspomagającego postępowania antyseptycznego w obrębie zamkniętych powłok skórnych po zabiegach. Bezbarwny, gotowy do użycia, na bazie octenidyny, bez jodu i kwasów, chlorheksydyny o pojemności 1000ml.</t>
  </si>
  <si>
    <t>Bezbarwny preparat w żelu do oczyszczania,dekontaminacji i nawilżania ran, zawierający octanidynę, bez poliheksanidyny, alkoholu, środków konserwujących, usuwający biofilm bakteryjny. Opakowanie 250ml</t>
  </si>
  <si>
    <t>Bezbarwny preparat w płynie do oczyszczenia, dekontaminacji i nawilżania ran. Zawierający octenidynę, bez poliheksanidyny, alkoholu, środków konserwujących. Usuwający skutecznie biofilm bakteryjny. Opakwanie 350ml</t>
  </si>
  <si>
    <t>Bezbarwny i bezwonny preparat w żelu do oczyszczenia, dekontaminacji i nawilżania przedsionków nosa z zawartością octenidyny. Op. 6 ml.</t>
  </si>
  <si>
    <t>część nr 7</t>
  </si>
  <si>
    <t>Aktywator Do pozycji 2 i 3, op. 2 litry.</t>
  </si>
  <si>
    <t xml:space="preserve">Preparat do dezynfekcji i mycia instrumentarium, endoskopów, do stosowania w myjniach ultradźwiekowych, tlenowy, bez aktywatora, bez aldehydów, chloru, fenolu, pochodnych benzenu i QAV, Spektrum B(bakterie), Tbc (prątki), F(grzyby),V(wirusy),Spory do 3 godzin, o pojemności 6 kg.                              </t>
  </si>
  <si>
    <t>Preparat do płuczek – dezynfektorów basenów szpitalnych , misek, kaczek opornych na działanie wysokich temperatur. Chroniących maszynę myjącą przed osadzaniem się kamienia kotłowego, dozowanie poprzez automatyczną pompę  w stężeniu 0,5/1l.Pojemność 5000 ml</t>
  </si>
  <si>
    <r>
      <t>Preparat tlenowy z aktywatorem do mycia i dezynfekcji narzędzi chirurgicznych i endoskopów oparty o nadwęglan sodu do dezynfekcji inkubatorów Niepylący. Bez: aldehydów, chloru, fenoli, benzenu i pochodnych benzenu, alkoholi, czwartorzędowych związków amonowych (QAV) i ich pochodnych. Przygotowanie roztworu roboczego poprzez dodanie preparatu do zimnej wody wodociągowej. Spektrum: B, Tbc, F, V, S. Czas działania: B, Tbc, F,V (w tym HCV, Rota, Adeno, Polio) – do 30 min., Rota, Papowa – 5 min. B, Tbc, F, V, S do 6 godz. Dezynfekcja powierzchni: B, F - 15 min. M. tuberculosis – 30 min</t>
    </r>
    <r>
      <rPr>
        <b/>
        <sz val="9"/>
        <color indexed="8"/>
        <rFont val="Arial"/>
        <family val="2"/>
      </rPr>
      <t>. Preparat w opakowaniach 2 kg.</t>
    </r>
  </si>
  <si>
    <r>
      <t>Preparat tlenowy z aktywatorem do mycia i dezynfekcji narzędzi chirurgicznych i endoskopów oparty o nadwęglan sodu do dezynfekcji inkubatorów Niepylący. Bez: aldehydów, chloru, fenoli, benzenu i pochodnych benzenu, alkoholi, czwartorzędowych związków amonowych (QAV) i ich pochodnych. Przygotowanie roztworu roboczego poprzez dodanie preparatu do zimnej wody wodociągowej. Spektrum: B, Tbc, F, V, S. Czas działania: B, Tbc, F,V (w tym HCV, Rota, Adeno, Polio) – do 30 min., Rota, Papowa – 5 min. B, Tbc, F, V, S do 6 godz. Dezynfekcja powierzchni: B, F - 15 min. M. tuberculosis – 30 min</t>
    </r>
    <r>
      <rPr>
        <b/>
        <sz val="9"/>
        <color indexed="8"/>
        <rFont val="Arial"/>
        <family val="2"/>
      </rPr>
      <t>. Preparat w opakowaniach 10 kg.</t>
    </r>
  </si>
  <si>
    <t xml:space="preserve">część nr 8 </t>
  </si>
  <si>
    <t>Płynny koncentrat do mycia i dezynfekcji powierzchni oraz wyrobów medycznych (w tym do inkubatorów).  Bez aldehydów, związków nadtlenowych, chloru, fenolu oraz pochodnych biguanidynowych. Możliwość stosowania na oddziałach noworodkowych. Wykazujący min. dobrą kompatybilność materiałową ze stalą nierdzewną, polietylenem, aluminium oraz poliwęglanem - potwierdzoną badaniami laboratoryjnymi. Spektrum działania: B ,Tbc (M. Terrae, M. Avium) - , F (Candida albicans) -V (Rota, Vaccinia, BVDV) w czasie do 15 minut. Stężenie 0,5%. Możliwość rozszerzenia spektrum o wirus Adeno w wyższym stężeniu i dłuższym czasie.</t>
  </si>
  <si>
    <r>
      <rPr>
        <sz val="9"/>
        <rFont val="Arial"/>
        <family val="2"/>
      </rPr>
      <t>Gotowy do użycia płynny preparat do dezynfekcji powierzchni wyrobów medycznych. Zawierające w składzie mieszaninę alkoholi alifatycznych (etanol 12-15 g/100 g, izopropanol 15-20 g/100 g) charakteryzujący się doskonałą kompatybilnością materiałową pozwalającą na dezynfekcję smartfonów , ekranów dotykowych, wyświetlaczy, klawiatur, sztucznej skóry, powierzchni mebli. Możliwość aplikacji w postaci piany</t>
    </r>
    <r>
      <rPr>
        <sz val="9"/>
        <color indexed="62"/>
        <rFont val="Arial"/>
        <family val="2"/>
      </rPr>
      <t xml:space="preserve"> </t>
    </r>
    <r>
      <rPr>
        <sz val="9"/>
        <rFont val="Arial"/>
        <family val="2"/>
      </rPr>
      <t>Przebadany zgodnie z PN EN 16615:2015 w 1 minutę, op 1000l</t>
    </r>
  </si>
  <si>
    <r>
      <rPr>
        <sz val="9"/>
        <rFont val="Arial"/>
        <family val="2"/>
      </rPr>
      <t>Preparat w formie granulatu, na bazie substancji nadtlenowych, przeznaczony do mycia oraz dezynfekcji powierzchni, wyposażenia oraz wyrobów medycznych Nie zawiera aldehydów, kwasu octowego, nadwęglanu sodu, fenolu, chloru, związków amoniowych, pochodnych guanidyny oraz nadtlenku wodoru. Aktywność rostworu do 30 godzin. Możliwość sporządzenia roztworu przy użyciu zimnej wody wodociągowej. Spektrum działania: B, F, Tbc V. Op. 900g</t>
    </r>
  </si>
  <si>
    <t xml:space="preserve">część nr 9 </t>
  </si>
  <si>
    <t>op</t>
  </si>
  <si>
    <t>część nr 10</t>
  </si>
  <si>
    <t>część nr 11</t>
  </si>
  <si>
    <t>Preparat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 F, V (HIV, HBV, HCV - BVDV, Vaccinia) w czasie do 15 min. w stężeniu 0,5%, op 5000ml.</t>
  </si>
  <si>
    <t>Preparat do manualnego mycia wstępnego sprzętu endoskopowego na bazie tenzydów, do stosowania w myjniach ultradzwiękowych, dobrze płuczący kanały endoskopu, o pojemności 2000 ml</t>
  </si>
  <si>
    <t>Zamawiający wymaga udostępnienia w cenie umowy 5 sztuk wanienek dezynfekcyjnych o pojemności 20-30 litrów</t>
  </si>
  <si>
    <t>Neutralny preparat do płukania po maszynowej dezynfekcji chemiczno-termicznej. Zapobiega tworzeniu się plam podczas suszenia umytego sprzętu, Stężenie roztworu roboczego 0,1-0,2%, pH ok7,5. Zawiera niejonowe związki powierzchniowo-czynne, alkohole, inhibitory korozji i stabilizatory twardości  Do myjni Erlen. op. 5 litrów</t>
  </si>
  <si>
    <t xml:space="preserve">  Alkaliczny środek do mycia kaczek i basenów nie zawierający fosforanów i związków powierzchniowo czynnych, zawierający ług potasowy i substancje zapobiegające tworzeniu się piany, steżenie 0,3-0,5%, pH ok 14; gęstość ok 1,12 g/cm3 Op. 5 litrów</t>
  </si>
  <si>
    <t xml:space="preserve">Preparat do maszynowego termicznego mycia kaczek, basenów. Preparat zapobiega powstawaniu i usuwa powstałe osady, po wyschnięciu nie zostawia plam, nie pieni się, posiada bardzo dobra zgodność materiałowa ze stalą szlachetną, aluminium i tworzywami sztucznymi. Zawierający kwasy organiczne, stabilizatory twardości i substancje chroniące przed korozją. Gęstość koncentratu  (20°C): 1,08 g/ml, ph ok.1,3.   Wyrób medyczny.Pojemność 5 L. </t>
  </si>
  <si>
    <t>część nr 12</t>
  </si>
  <si>
    <t>część nr 13</t>
  </si>
  <si>
    <t>Bakteriostatyczny preparat gotowy do użycia, w postaci przeźroczystego żelu o neutralnym pH, do wstępnego oczyszczania narzędzi w miejscu ich użycia oraz ich nawilżania podczas transportu, zapobiegający wysychaniu zanieczyszczeń do 72 godzin, zawierający surfaktanty i inhibitory korozji, nie zawierający enzymów, nie wymagający spłukiwania przed maszynowym procesem mycia i dezynfekcji narzędzi. W opakowaniu 650 ml z aplikatorem.</t>
  </si>
  <si>
    <t>Preparat z naturalnego oleju pomarańczowego do usuwania z narzędzi chirurgicznych i kontenerów narzędziowych resztek cementu, kleju, gipsu, pozostałości po taśmach. Opakowanie o pojemności 0,5 litra. Preparat zawiera w swoim składzie terpen pomarańczowy z naturalnie tłoczonych skórek pomarańczowych i olej natłuszczający</t>
  </si>
  <si>
    <t>część nr 14</t>
  </si>
  <si>
    <t>część nr 16</t>
  </si>
  <si>
    <t>część nr 15</t>
  </si>
  <si>
    <t>Preparat do szybkiej i bezpiecznej sterylizacji i dezynfekcji oraz dekontaminacji : powierzchni narzędzi chirurgicznych; wszystkich urządzeń medycznych posiadających kanały optyczne, takich jak giętkie i sztywne endoskopy; sond chirurgicznych i echo-kardiograficznych; rurek do respiratorów i innych urządzeń anestezjologicznych oraz ich kanałów ssących w czasie 10 minut. Spektrum działania: bakterie, wirusy, prątki, grzyby, spory. O pojemności 1kg</t>
  </si>
  <si>
    <t>część nr 17</t>
  </si>
  <si>
    <t>Sterylny roztwór zawierający 70 % alkoholu izopropylowego oraz 30 % wody do iniekcji wg wymagań farmakopeanych  ; pozbawiony przetrwalników  ; stosowany do dezynfekcji powierzchni , rękawiczek  ; sterylizowany radiacyjnie dawką nie mniejszą niż 25 kGy ; każda butelka zapakowana potrójnie  ; poziom endoksyn poniżej 0,25 jedn./ml ; filtracja na filtrach 0,2 mikrona ; butelki zaopatrzone w regulowany spryskiwacz ; butelki 1000 ml z dyfuzorem  .</t>
  </si>
  <si>
    <t>część nr 18</t>
  </si>
  <si>
    <t>Płynny roztwór stabilizowanego podclorynu sodu 14 % ,przeznaczonego do dezynfekcji .Spektrum : B , F . opakowanie 5000 ml</t>
  </si>
  <si>
    <t xml:space="preserve">Alkoholowy płynny preparat przeznaczony do dezynfekcji higienicznej oraz chirurgicznej rąk w postaci płynu i żelu do wyboru przez Zamawiajacego,  nie zawierający barwników, substancji zapachowych, chlorheksydyny, QAC.   Higieniczna dezynfekcja rąk 30s. chirurgiczna 1,5 min.zgodne z normą EN 1500, EN 12791  Spektrum działania: B, Tbc, F, V (HIV, HBV, HCV). Preparat w postaci kapsuł do dozowników TORK.                                                     </t>
  </si>
  <si>
    <t xml:space="preserve">Gotowe do użycia chusteczki z włókniny poliestrowej, przeznaczone do mycia i dezynfekcji powierzchni oraz wyrobów medycznych odpornych i wrażliwych na działanie alkoholu (np. monitory wyrobów medycznych, ekrany dotykowe). Nie zawierające w składzie aldehydów, związków utleniających. Nasączone płynem zawierające min. 2 alkohole alifatyczne (max. 30g/100g). Chusteczki o wymiarach min. 20 x 20 cm. Wykazujące min. dobrą kompatybilność materiałową ze stalą nierdzewną, polietylenem, aluminium oraz poliwęglanem, potwierdzoną badaniami laboratoryjnymi. Spektrum: B, Tbc (M.Terrae), F (Candida Albicans), V (Vaccinia, BVDV, Rota, Noro) w czasie do 5 min., możliwość rozszerzenie spektrum o wirus Adeno w dłuższym czasie (do 15min). Możliwość stosowania na oddziałach noworodkowych oraz użytkowania bez rękawic ochornnych (przebadane dermatologicznie). Wyrób medyczny kl. IIa.Opakowania a 200 sztuk. </t>
  </si>
  <si>
    <r>
      <rPr>
        <sz val="9"/>
        <rFont val="Arial"/>
        <family val="2"/>
      </rPr>
      <t>Preparat do mycia i dezynfekcji narzędzi chirurgicznych, sprzętu medycznego, powierzchni oraz endoskopów na bazie aktywnego tlenu, bez konieczności stosowania aktywatora. Spektrum działania : B, F (Candida albicans, Aspergillus Niger), V (polio, adeno, rota, HIV,HBV, HCV, noro), M, terrae, M.Avium ,M. tuberculosis, S (B.Subtilis, C.Difficile)- wykazujący działanie bójcze w stężeniu od 0,5%.</t>
    </r>
    <r>
      <rPr>
        <sz val="9"/>
        <color indexed="8"/>
        <rFont val="Liberation Sans"/>
        <family val="2"/>
      </rPr>
      <t xml:space="preserve"> </t>
    </r>
    <r>
      <rPr>
        <sz val="9"/>
        <rFont val="Arial"/>
        <family val="2"/>
      </rPr>
      <t>Stabilność roztworu roboczego- 36 godzin.</t>
    </r>
    <r>
      <rPr>
        <sz val="9"/>
        <color indexed="8"/>
        <rFont val="Liberation Sans1"/>
        <family val="0"/>
      </rPr>
      <t xml:space="preserve"> Pojemność 6 kg.</t>
    </r>
  </si>
  <si>
    <r>
      <t xml:space="preserve">Preparat do usuwania nalotów i przebarwień na narzędziach i urządzeniach medycznych. Opakowanie 90 g, preparat w postaci drobnego </t>
    </r>
    <r>
      <rPr>
        <sz val="9"/>
        <rFont val="Arial"/>
        <family val="2"/>
      </rPr>
      <t>proszku. Dopuszcza się produkt rownoważny w opakowaniu 225 g ( należy przeliczyć )</t>
    </r>
  </si>
  <si>
    <t xml:space="preserve">Płynny wysokoalkaliczny środek do intensywnego mycia obuwia operacyjnego. Może być stosowany do wody o każdym stopniu twardości. Zawiera w swoim składzie: fosfoniany &lt;5 % oraz polikarboksylan &lt;5 %. Nie zawiera w swoim składzie: NTA ani chloru. Wartość pH: ok. 14. Dozowanie: 1,0 – 5,0 g/ml. Preparat rekomendowany przez firmę MEIKO producenta myjni TopClean60 posiadanej przez Zamawiającego, będącej w okresie gwarancji. pojemność 5 L. </t>
  </si>
  <si>
    <t xml:space="preserve">Płynny środek przeznaczony do płukania, przyśpieszający suszenie i redukujący tworzenie się piany. Przeznaczony automatycznych myjni do obuwia operacyjnego Dozowanie 0,1-0,5 g/l, skład: &gt;30% niejonowych tenzydów, &lt;5% środków konserwujących.  Preparat rekomendowany przez firmę MEIKO producenta myjni TopClean60 posiadanej przez Zamawiającego, będącej w okresie gwarancji. Pojemność 5 L. </t>
  </si>
  <si>
    <r>
      <rPr>
        <sz val="9"/>
        <rFont val="Arial"/>
        <family val="2"/>
      </rPr>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Spełniający wymagania Instytutu Roberta Kocha w zakresie minimalizowania ryzyka przeniesienia nowego wariantu choroby Creuztfeldta Jacoba. Usuwający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Opakowanie kanister 20l</t>
    </r>
  </si>
  <si>
    <r>
      <rPr>
        <sz val="9"/>
        <rFont val="Arial"/>
        <family val="2"/>
      </rPr>
      <t>Płynny środek płuczący zawierający środki powierzchniowo czynne, polikarboksylany oraz środki konserwujące. Do użycia w myjniach dezynfektorach, niezawierający oleju parafinowego oraz alkoholu i związków alkoholowych. Do szybkiego bezzaciekowego płukania, znacznie przyśpieszający suszenie po maszynowym myciu i dezynfekcji. Dozowanie 0,3-1,0ml/l. Opakowanie kanister 20l</t>
    </r>
  </si>
  <si>
    <r>
      <rPr>
        <sz val="9"/>
        <rFont val="Arial"/>
        <family val="2"/>
      </rPr>
      <t>Płynny, alkaliczny środek do mycia oraz dezynfekcji w myjniach dezynfektorach (w osobnych fazach mycia i dezynfekcji) sprzętu medycznego w tym termolabilnego. Środek pozwalający na pracę w programach z neutralizacją środkiem kwaśnym lub bez neutralizacji. O działaniu bakteriobójczym, grzybobójczym, wirusobójczym. Wspomagający destabilizację, dezaktywację oraz dekontaminację prionów potwierdzone certyfikowanymi badaniami. Posiadający w swoim składzie: różne związki powierzchniowo czynne, metakrzemian disodowy oraz fosforany. Niezawierający glicerolu, związków chlorowych oraz innych związków utleniających. Dozowanie 1-10ml/l. Opakowanie kanister 25kg</t>
    </r>
  </si>
  <si>
    <r>
      <rPr>
        <sz val="9"/>
        <rFont val="Arial"/>
        <family val="2"/>
      </rPr>
      <t xml:space="preserve">Preparat do maszynowego mycia endoskopów w myjni automatycznej </t>
    </r>
    <r>
      <rPr>
        <b/>
        <sz val="9"/>
        <rFont val="Arial"/>
        <family val="2"/>
      </rPr>
      <t>ETD 3 Olympus</t>
    </r>
    <r>
      <rPr>
        <sz val="9"/>
        <rFont val="Arial"/>
        <family val="2"/>
      </rPr>
      <t>, łagodny detergent enzymatyczny przeznaczony do wstępnego oczyszczania endoskopów, niskopienny, łatwy do spłukania , rozpuszcza ścięte białko i substancje organiczne. Zamawiający wymaga zaoferowania preparatu rekomendowanego  przez producenta myjni posiadanej przez Zamawiającego, będącej w okresie gwarancji . Pojemność 5000ml. Preparat nie wymaga neutralizacji.</t>
    </r>
  </si>
  <si>
    <r>
      <t xml:space="preserve">Preparat do dezynfekcji chemiczno - termicznej w myjniach </t>
    </r>
    <r>
      <rPr>
        <b/>
        <sz val="9"/>
        <rFont val="Arial"/>
        <family val="2"/>
      </rPr>
      <t>ETD3 Olympus</t>
    </r>
    <r>
      <rPr>
        <sz val="9"/>
        <rFont val="Arial"/>
        <family val="2"/>
      </rPr>
      <t xml:space="preserve"> na bazie aldehydów, neutralny,stosowania szczególnie endoskopów giętkich i wrażliwych przedmiotów,Spektrum B,F,V,Tbc w temp 50°C - 60°C w czasie do 5min. Zamawiający wymaga zaoferowania preparatu rekomendowanego przez producenta myjn posiadanej przez Zamawiającego, będącej w okresie gwarancji. Pojemności 5000ml. Dopuszcza się preparat na bazie aldehydu glutarowego.</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</si>
</sst>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s>
  <fonts count="59">
    <font>
      <sz val="10"/>
      <name val="Arial"/>
      <family val="2"/>
    </font>
    <font>
      <b/>
      <sz val="12"/>
      <name val="Arial"/>
      <family val="2"/>
    </font>
    <font>
      <b/>
      <sz val="10"/>
      <name val="Arial"/>
      <family val="2"/>
    </font>
    <font>
      <b/>
      <sz val="14"/>
      <name val="Arial"/>
      <family val="2"/>
    </font>
    <font>
      <sz val="9"/>
      <name val="Arial"/>
      <family val="2"/>
    </font>
    <font>
      <b/>
      <sz val="9"/>
      <color indexed="10"/>
      <name val="Arial"/>
      <family val="2"/>
    </font>
    <font>
      <b/>
      <sz val="9"/>
      <color indexed="1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9"/>
      <name val="Arial"/>
      <family val="2"/>
    </font>
    <font>
      <b/>
      <sz val="9"/>
      <name val="Arial CE"/>
      <family val="2"/>
    </font>
    <font>
      <sz val="9"/>
      <color indexed="8"/>
      <name val="Arial"/>
      <family val="2"/>
    </font>
    <font>
      <sz val="9"/>
      <color indexed="30"/>
      <name val="Arial"/>
      <family val="2"/>
    </font>
    <font>
      <sz val="9"/>
      <color indexed="8"/>
      <name val="Liberation Sans"/>
      <family val="2"/>
    </font>
    <font>
      <b/>
      <sz val="9"/>
      <color indexed="8"/>
      <name val="Arial"/>
      <family val="2"/>
    </font>
    <font>
      <sz val="9"/>
      <color indexed="62"/>
      <name val="Arial"/>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9"/>
      <color indexed="8"/>
      <name val="Arial1"/>
      <family val="0"/>
    </font>
    <font>
      <sz val="9"/>
      <color indexed="8"/>
      <name val="Liberation Sans1"/>
      <family val="0"/>
    </font>
    <font>
      <sz val="9"/>
      <name val="Arial11"/>
      <family val="0"/>
    </font>
    <font>
      <sz val="9"/>
      <name val="Arial1"/>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rgb="FF000000"/>
      <name val="Arial"/>
      <family val="2"/>
    </font>
    <font>
      <sz val="9"/>
      <color rgb="FF000000"/>
      <name val="Arial1"/>
      <family val="0"/>
    </font>
    <font>
      <sz val="9"/>
      <color rgb="FF000000"/>
      <name val="Liberation Sans1"/>
      <family val="0"/>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right style="thin"/>
      <top style="thin"/>
      <bottom style="thin"/>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medium">
        <color indexed="8"/>
      </left>
      <right>
        <color indexed="63"/>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39" fillId="3" borderId="0" applyNumberFormat="0" applyBorder="0" applyAlignment="0" applyProtection="0"/>
    <xf numFmtId="0" fontId="7" fillId="4" borderId="0" applyNumberFormat="0" applyBorder="0" applyAlignment="0" applyProtection="0"/>
    <xf numFmtId="0" fontId="39" fillId="5" borderId="0" applyNumberFormat="0" applyBorder="0" applyAlignment="0" applyProtection="0"/>
    <xf numFmtId="0" fontId="7" fillId="6" borderId="0" applyNumberFormat="0" applyBorder="0" applyAlignment="0" applyProtection="0"/>
    <xf numFmtId="0" fontId="39" fillId="7" borderId="0" applyNumberFormat="0" applyBorder="0" applyAlignment="0" applyProtection="0"/>
    <xf numFmtId="0" fontId="7" fillId="8" borderId="0" applyNumberFormat="0" applyBorder="0" applyAlignment="0" applyProtection="0"/>
    <xf numFmtId="0" fontId="39" fillId="9" borderId="0" applyNumberFormat="0" applyBorder="0" applyAlignment="0" applyProtection="0"/>
    <xf numFmtId="0" fontId="7" fillId="10" borderId="0" applyNumberFormat="0" applyBorder="0" applyAlignment="0" applyProtection="0"/>
    <xf numFmtId="0" fontId="39" fillId="11" borderId="0" applyNumberFormat="0" applyBorder="0" applyAlignment="0" applyProtection="0"/>
    <xf numFmtId="0" fontId="7" fillId="12" borderId="0" applyNumberFormat="0" applyBorder="0" applyAlignment="0" applyProtection="0"/>
    <xf numFmtId="0" fontId="39" fillId="13" borderId="0" applyNumberFormat="0" applyBorder="0" applyAlignment="0" applyProtection="0"/>
    <xf numFmtId="0" fontId="7" fillId="14" borderId="0" applyNumberFormat="0" applyBorder="0" applyAlignment="0" applyProtection="0"/>
    <xf numFmtId="0" fontId="39" fillId="15" borderId="0" applyNumberFormat="0" applyBorder="0" applyAlignment="0" applyProtection="0"/>
    <xf numFmtId="0" fontId="7" fillId="16" borderId="0" applyNumberFormat="0" applyBorder="0" applyAlignment="0" applyProtection="0"/>
    <xf numFmtId="0" fontId="39" fillId="17" borderId="0" applyNumberFormat="0" applyBorder="0" applyAlignment="0" applyProtection="0"/>
    <xf numFmtId="0" fontId="7" fillId="18" borderId="0" applyNumberFormat="0" applyBorder="0" applyAlignment="0" applyProtection="0"/>
    <xf numFmtId="0" fontId="39" fillId="19" borderId="0" applyNumberFormat="0" applyBorder="0" applyAlignment="0" applyProtection="0"/>
    <xf numFmtId="0" fontId="7" fillId="8" borderId="0" applyNumberFormat="0" applyBorder="0" applyAlignment="0" applyProtection="0"/>
    <xf numFmtId="0" fontId="39" fillId="20" borderId="0" applyNumberFormat="0" applyBorder="0" applyAlignment="0" applyProtection="0"/>
    <xf numFmtId="0" fontId="7" fillId="14" borderId="0" applyNumberFormat="0" applyBorder="0" applyAlignment="0" applyProtection="0"/>
    <xf numFmtId="0" fontId="39" fillId="21" borderId="0" applyNumberFormat="0" applyBorder="0" applyAlignment="0" applyProtection="0"/>
    <xf numFmtId="0" fontId="7" fillId="22" borderId="0" applyNumberFormat="0" applyBorder="0" applyAlignment="0" applyProtection="0"/>
    <xf numFmtId="0" fontId="39" fillId="23" borderId="0" applyNumberFormat="0" applyBorder="0" applyAlignment="0" applyProtection="0"/>
    <xf numFmtId="0" fontId="8" fillId="24" borderId="0" applyNumberFormat="0" applyBorder="0" applyAlignment="0" applyProtection="0"/>
    <xf numFmtId="0" fontId="39" fillId="25" borderId="0" applyNumberFormat="0" applyBorder="0" applyAlignment="0" applyProtection="0"/>
    <xf numFmtId="0" fontId="8" fillId="16" borderId="0" applyNumberFormat="0" applyBorder="0" applyAlignment="0" applyProtection="0"/>
    <xf numFmtId="0" fontId="39" fillId="26" borderId="0" applyNumberFormat="0" applyBorder="0" applyAlignment="0" applyProtection="0"/>
    <xf numFmtId="0" fontId="8" fillId="18" borderId="0" applyNumberFormat="0" applyBorder="0" applyAlignment="0" applyProtection="0"/>
    <xf numFmtId="0" fontId="39" fillId="27"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8" fillId="30" borderId="0" applyNumberFormat="0" applyBorder="0" applyAlignment="0" applyProtection="0"/>
    <xf numFmtId="0" fontId="39" fillId="31"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40" fillId="34" borderId="0" applyNumberFormat="0" applyBorder="0" applyAlignment="0" applyProtection="0"/>
    <xf numFmtId="0" fontId="8" fillId="35" borderId="0" applyNumberFormat="0" applyBorder="0" applyAlignment="0" applyProtection="0"/>
    <xf numFmtId="0" fontId="40" fillId="36" borderId="0" applyNumberFormat="0" applyBorder="0" applyAlignment="0" applyProtection="0"/>
    <xf numFmtId="0" fontId="8" fillId="37" borderId="0" applyNumberFormat="0" applyBorder="0" applyAlignment="0" applyProtection="0"/>
    <xf numFmtId="0" fontId="40" fillId="38" borderId="0" applyNumberFormat="0" applyBorder="0" applyAlignment="0" applyProtection="0"/>
    <xf numFmtId="0" fontId="8" fillId="39" borderId="0" applyNumberFormat="0" applyBorder="0" applyAlignment="0" applyProtection="0"/>
    <xf numFmtId="0" fontId="40" fillId="40" borderId="0" applyNumberFormat="0" applyBorder="0" applyAlignment="0" applyProtection="0"/>
    <xf numFmtId="0" fontId="8" fillId="28" borderId="0" applyNumberFormat="0" applyBorder="0" applyAlignment="0" applyProtection="0"/>
    <xf numFmtId="0" fontId="40" fillId="41" borderId="0" applyNumberFormat="0" applyBorder="0" applyAlignment="0" applyProtection="0"/>
    <xf numFmtId="0" fontId="8" fillId="30" borderId="0" applyNumberFormat="0" applyBorder="0" applyAlignment="0" applyProtection="0"/>
    <xf numFmtId="0" fontId="40" fillId="42" borderId="0" applyNumberFormat="0" applyBorder="0" applyAlignment="0" applyProtection="0"/>
    <xf numFmtId="0" fontId="8" fillId="43" borderId="0" applyNumberFormat="0" applyBorder="0" applyAlignment="0" applyProtection="0"/>
    <xf numFmtId="0" fontId="41" fillId="44" borderId="1" applyNumberFormat="0" applyAlignment="0" applyProtection="0"/>
    <xf numFmtId="0" fontId="9" fillId="12" borderId="2" applyNumberFormat="0" applyAlignment="0" applyProtection="0"/>
    <xf numFmtId="0" fontId="42" fillId="45" borderId="3" applyNumberFormat="0" applyAlignment="0" applyProtection="0"/>
    <xf numFmtId="0" fontId="10" fillId="46" borderId="4" applyNumberFormat="0" applyAlignment="0" applyProtection="0"/>
    <xf numFmtId="0" fontId="11" fillId="6" borderId="0" applyNumberFormat="0" applyBorder="0" applyAlignment="0" applyProtection="0"/>
    <xf numFmtId="0" fontId="43" fillId="47"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44" fillId="0" borderId="5" applyNumberFormat="0" applyFill="0" applyAlignment="0" applyProtection="0"/>
    <xf numFmtId="0" fontId="12" fillId="0" borderId="6" applyNumberFormat="0" applyFill="0" applyAlignment="0" applyProtection="0"/>
    <xf numFmtId="0" fontId="45" fillId="48" borderId="7" applyNumberFormat="0" applyAlignment="0" applyProtection="0"/>
    <xf numFmtId="0" fontId="13" fillId="49" borderId="8" applyNumberFormat="0" applyAlignment="0" applyProtection="0"/>
    <xf numFmtId="0" fontId="46" fillId="0" borderId="9" applyNumberFormat="0" applyFill="0" applyAlignment="0" applyProtection="0"/>
    <xf numFmtId="0" fontId="20" fillId="0" borderId="10" applyNumberFormat="0" applyFill="0" applyAlignment="0" applyProtection="0"/>
    <xf numFmtId="0" fontId="47" fillId="0" borderId="11" applyNumberFormat="0" applyFill="0" applyAlignment="0" applyProtection="0"/>
    <xf numFmtId="0" fontId="21" fillId="0" borderId="12" applyNumberFormat="0" applyFill="0" applyAlignment="0" applyProtection="0"/>
    <xf numFmtId="0" fontId="48" fillId="0" borderId="13" applyNumberFormat="0" applyFill="0" applyAlignment="0" applyProtection="0"/>
    <xf numFmtId="0" fontId="22" fillId="0" borderId="14" applyNumberFormat="0" applyFill="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14" fillId="50" borderId="0" applyNumberFormat="0" applyBorder="0" applyAlignment="0" applyProtection="0"/>
    <xf numFmtId="0" fontId="49" fillId="51" borderId="0" applyNumberFormat="0" applyBorder="0" applyAlignment="0" applyProtection="0"/>
    <xf numFmtId="0" fontId="50" fillId="45" borderId="1" applyNumberFormat="0" applyAlignment="0" applyProtection="0"/>
    <xf numFmtId="0" fontId="15" fillId="46" borderId="2" applyNumberFormat="0" applyAlignment="0" applyProtection="0"/>
    <xf numFmtId="9" fontId="0" fillId="0" borderId="0" applyFill="0" applyBorder="0" applyAlignment="0" applyProtection="0"/>
    <xf numFmtId="0" fontId="51" fillId="0" borderId="15" applyNumberFormat="0" applyFill="0" applyAlignment="0" applyProtection="0"/>
    <xf numFmtId="0" fontId="16" fillId="0" borderId="16"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44" fontId="0" fillId="0" borderId="0" applyFill="0" applyBorder="0" applyAlignment="0" applyProtection="0"/>
    <xf numFmtId="42" fontId="0" fillId="0" borderId="0" applyFill="0" applyBorder="0" applyAlignment="0" applyProtection="0"/>
    <xf numFmtId="0" fontId="19" fillId="4" borderId="0" applyNumberFormat="0" applyBorder="0" applyAlignment="0" applyProtection="0"/>
    <xf numFmtId="0" fontId="55" fillId="54" borderId="0" applyNumberFormat="0" applyBorder="0" applyAlignment="0" applyProtection="0"/>
  </cellStyleXfs>
  <cellXfs count="90">
    <xf numFmtId="0" fontId="0" fillId="0" borderId="0" xfId="0" applyAlignment="1">
      <alignment/>
    </xf>
    <xf numFmtId="0" fontId="0" fillId="0" borderId="19" xfId="0" applyBorder="1" applyAlignment="1">
      <alignment/>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0" xfId="0" applyAlignment="1">
      <alignment horizontal="center" vertical="center" wrapText="1"/>
    </xf>
    <xf numFmtId="166" fontId="0" fillId="10" borderId="26" xfId="0" applyNumberFormat="1" applyFont="1" applyFill="1" applyBorder="1" applyAlignment="1">
      <alignment horizontal="center" vertical="center" wrapText="1"/>
    </xf>
    <xf numFmtId="166" fontId="0" fillId="0" borderId="0" xfId="0" applyNumberFormat="1" applyFill="1" applyBorder="1" applyAlignment="1">
      <alignment horizontal="center" vertical="center" wrapText="1"/>
    </xf>
    <xf numFmtId="166" fontId="0" fillId="0" borderId="27" xfId="0" applyNumberFormat="1" applyBorder="1" applyAlignment="1">
      <alignment horizontal="center" vertical="center" wrapText="1"/>
    </xf>
    <xf numFmtId="166" fontId="0" fillId="0" borderId="28" xfId="0" applyNumberFormat="1" applyBorder="1" applyAlignment="1">
      <alignment horizontal="center" vertical="center" wrapText="1"/>
    </xf>
    <xf numFmtId="166" fontId="0" fillId="0" borderId="0" xfId="0" applyNumberFormat="1" applyAlignment="1">
      <alignment/>
    </xf>
    <xf numFmtId="166" fontId="0" fillId="0" borderId="24" xfId="0" applyNumberFormat="1" applyBorder="1" applyAlignment="1">
      <alignment vertical="center" wrapText="1"/>
    </xf>
    <xf numFmtId="166" fontId="0" fillId="50" borderId="29" xfId="0" applyNumberFormat="1" applyFont="1" applyFill="1" applyBorder="1" applyAlignment="1">
      <alignment horizontal="center" vertical="center" wrapText="1"/>
    </xf>
    <xf numFmtId="166" fontId="0" fillId="0" borderId="30" xfId="0" applyNumberFormat="1" applyBorder="1" applyAlignment="1">
      <alignment horizontal="center" vertical="center" wrapText="1"/>
    </xf>
    <xf numFmtId="166" fontId="0" fillId="0" borderId="31" xfId="0" applyNumberFormat="1" applyBorder="1" applyAlignment="1">
      <alignment horizontal="center" vertical="center" wrapText="1"/>
    </xf>
    <xf numFmtId="166" fontId="0" fillId="0" borderId="28" xfId="0" applyNumberFormat="1" applyBorder="1" applyAlignment="1">
      <alignment vertical="center" wrapText="1"/>
    </xf>
    <xf numFmtId="166" fontId="0" fillId="0" borderId="32" xfId="0" applyNumberFormat="1" applyBorder="1" applyAlignment="1">
      <alignment horizontal="center" vertical="center" wrapText="1"/>
    </xf>
    <xf numFmtId="166" fontId="0" fillId="22" borderId="29" xfId="0" applyNumberFormat="1" applyFont="1" applyFill="1" applyBorder="1" applyAlignment="1">
      <alignment horizontal="center" vertical="center" wrapText="1"/>
    </xf>
    <xf numFmtId="0" fontId="4" fillId="0" borderId="0" xfId="0" applyFont="1" applyAlignment="1">
      <alignment/>
    </xf>
    <xf numFmtId="0" fontId="4" fillId="0" borderId="0" xfId="0" applyFont="1" applyAlignment="1">
      <alignment horizontal="center" vertical="center" wrapText="1"/>
    </xf>
    <xf numFmtId="0" fontId="2" fillId="0" borderId="33"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34" xfId="0" applyFont="1" applyBorder="1" applyAlignment="1">
      <alignment horizontal="center" vertical="center" wrapText="1"/>
    </xf>
    <xf numFmtId="166" fontId="0" fillId="0" borderId="34" xfId="0" applyNumberFormat="1" applyFont="1" applyBorder="1" applyAlignment="1">
      <alignment horizontal="center" vertical="center" wrapText="1"/>
    </xf>
    <xf numFmtId="166" fontId="0" fillId="0" borderId="34" xfId="0" applyNumberFormat="1" applyBorder="1" applyAlignment="1">
      <alignment horizontal="center" vertical="center" wrapText="1"/>
    </xf>
    <xf numFmtId="9" fontId="0" fillId="0" borderId="34" xfId="87" applyFont="1" applyFill="1" applyBorder="1" applyAlignment="1" applyProtection="1">
      <alignment horizontal="center" vertical="center" wrapText="1"/>
      <protection/>
    </xf>
    <xf numFmtId="0" fontId="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3"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23" xfId="0" applyFont="1" applyBorder="1" applyAlignment="1">
      <alignment horizontal="center" vertical="center" wrapText="1"/>
    </xf>
    <xf numFmtId="0" fontId="56" fillId="0" borderId="38" xfId="0" applyFont="1" applyBorder="1" applyAlignment="1">
      <alignment vertical="center" wrapText="1"/>
    </xf>
    <xf numFmtId="0" fontId="24" fillId="0" borderId="34" xfId="0" applyFont="1" applyBorder="1" applyAlignment="1">
      <alignment horizontal="center" vertical="center" wrapText="1"/>
    </xf>
    <xf numFmtId="0" fontId="56" fillId="0" borderId="0" xfId="0" applyFont="1" applyAlignment="1">
      <alignment vertical="center" wrapText="1"/>
    </xf>
    <xf numFmtId="0" fontId="56" fillId="0" borderId="39" xfId="0" applyFont="1" applyBorder="1" applyAlignment="1">
      <alignment vertical="center" wrapText="1"/>
    </xf>
    <xf numFmtId="0" fontId="57" fillId="0" borderId="34" xfId="0" applyFont="1" applyBorder="1" applyAlignment="1">
      <alignment vertical="center" wrapText="1"/>
    </xf>
    <xf numFmtId="0" fontId="56" fillId="0" borderId="40" xfId="0" applyFont="1" applyBorder="1" applyAlignment="1">
      <alignment vertical="center" wrapText="1"/>
    </xf>
    <xf numFmtId="0" fontId="56" fillId="0" borderId="34" xfId="0" applyFont="1" applyBorder="1" applyAlignment="1">
      <alignment vertical="center" wrapText="1"/>
    </xf>
    <xf numFmtId="0" fontId="4" fillId="0" borderId="34" xfId="0" applyFont="1" applyBorder="1" applyAlignment="1">
      <alignment horizontal="center" vertical="center" wrapText="1"/>
    </xf>
    <xf numFmtId="0" fontId="56" fillId="0" borderId="38" xfId="0" applyFont="1" applyBorder="1" applyAlignment="1">
      <alignment horizontal="center" vertical="center"/>
    </xf>
    <xf numFmtId="0" fontId="56" fillId="55" borderId="38" xfId="0" applyFont="1" applyFill="1" applyBorder="1" applyAlignment="1">
      <alignment horizontal="center" vertical="center"/>
    </xf>
    <xf numFmtId="0" fontId="4" fillId="0" borderId="0" xfId="0" applyFont="1" applyAlignment="1">
      <alignment horizontal="center"/>
    </xf>
    <xf numFmtId="0" fontId="57" fillId="0" borderId="38" xfId="0" applyFont="1" applyBorder="1" applyAlignment="1">
      <alignment wrapText="1"/>
    </xf>
    <xf numFmtId="0" fontId="56" fillId="0" borderId="38" xfId="0" applyFont="1" applyBorder="1" applyAlignment="1">
      <alignment wrapText="1"/>
    </xf>
    <xf numFmtId="0" fontId="56" fillId="0" borderId="40" xfId="0" applyFont="1" applyBorder="1" applyAlignment="1">
      <alignment wrapText="1"/>
    </xf>
    <xf numFmtId="0" fontId="56" fillId="0" borderId="34" xfId="0" applyFont="1" applyBorder="1" applyAlignment="1">
      <alignment wrapText="1"/>
    </xf>
    <xf numFmtId="166" fontId="0" fillId="10" borderId="34" xfId="0" applyNumberFormat="1" applyFont="1" applyFill="1" applyBorder="1" applyAlignment="1">
      <alignment horizontal="center" vertical="center" wrapText="1"/>
    </xf>
    <xf numFmtId="166" fontId="0" fillId="0" borderId="34" xfId="0" applyNumberFormat="1" applyFill="1" applyBorder="1" applyAlignment="1">
      <alignment horizontal="center" vertical="center" wrapText="1"/>
    </xf>
    <xf numFmtId="166" fontId="0" fillId="0" borderId="34" xfId="0" applyNumberFormat="1" applyBorder="1" applyAlignment="1">
      <alignment vertical="center" wrapText="1"/>
    </xf>
    <xf numFmtId="0" fontId="0" fillId="0" borderId="34" xfId="0" applyBorder="1" applyAlignment="1">
      <alignment/>
    </xf>
    <xf numFmtId="166" fontId="0" fillId="50" borderId="34" xfId="0" applyNumberFormat="1" applyFont="1" applyFill="1" applyBorder="1" applyAlignment="1">
      <alignment horizontal="center" vertical="center" wrapText="1"/>
    </xf>
    <xf numFmtId="166" fontId="0" fillId="22" borderId="34" xfId="0" applyNumberFormat="1" applyFont="1" applyFill="1" applyBorder="1" applyAlignment="1">
      <alignment horizontal="center" vertical="center" wrapText="1"/>
    </xf>
    <xf numFmtId="0" fontId="57" fillId="0" borderId="0" xfId="0" applyFont="1" applyAlignment="1">
      <alignment wrapText="1"/>
    </xf>
    <xf numFmtId="0" fontId="57" fillId="0" borderId="38" xfId="0" applyFont="1" applyBorder="1" applyAlignment="1">
      <alignment horizontal="left" vertical="center" wrapText="1"/>
    </xf>
    <xf numFmtId="0" fontId="56" fillId="55" borderId="38" xfId="0" applyFont="1" applyFill="1" applyBorder="1" applyAlignment="1">
      <alignment wrapText="1"/>
    </xf>
    <xf numFmtId="0" fontId="58" fillId="0" borderId="38" xfId="0" applyFont="1" applyBorder="1" applyAlignment="1">
      <alignment horizontal="left" vertical="center" wrapText="1"/>
    </xf>
    <xf numFmtId="0" fontId="58" fillId="0" borderId="38" xfId="0" applyFont="1" applyBorder="1" applyAlignment="1">
      <alignment wrapText="1"/>
    </xf>
    <xf numFmtId="0" fontId="57" fillId="55" borderId="0" xfId="0" applyFont="1" applyFill="1" applyAlignment="1">
      <alignment wrapText="1"/>
    </xf>
    <xf numFmtId="0" fontId="57" fillId="0" borderId="38" xfId="0" applyFont="1" applyBorder="1" applyAlignment="1">
      <alignment horizontal="left" wrapText="1"/>
    </xf>
    <xf numFmtId="0" fontId="2"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4" fillId="0" borderId="33" xfId="0" applyFont="1" applyBorder="1" applyAlignment="1">
      <alignment horizontal="center" vertical="center" wrapText="1"/>
    </xf>
    <xf numFmtId="0" fontId="56" fillId="0" borderId="38" xfId="0" applyFont="1" applyBorder="1" applyAlignment="1">
      <alignment horizontal="justify"/>
    </xf>
    <xf numFmtId="0" fontId="0" fillId="0" borderId="41" xfId="0" applyBorder="1" applyAlignment="1">
      <alignment/>
    </xf>
    <xf numFmtId="0" fontId="25" fillId="0" borderId="34" xfId="0" applyFont="1" applyBorder="1" applyAlignment="1">
      <alignment horizontal="center" vertical="center" wrapText="1"/>
    </xf>
    <xf numFmtId="0" fontId="2" fillId="0" borderId="34" xfId="0" applyFont="1" applyFill="1" applyBorder="1" applyAlignment="1">
      <alignment horizontal="center" vertical="center" wrapText="1"/>
    </xf>
    <xf numFmtId="0" fontId="1" fillId="0" borderId="32" xfId="0" applyFont="1" applyBorder="1" applyAlignment="1">
      <alignment horizontal="center" vertical="center"/>
    </xf>
    <xf numFmtId="0" fontId="2" fillId="0" borderId="43" xfId="0" applyFont="1" applyBorder="1" applyAlignment="1">
      <alignment horizontal="center" vertical="center"/>
    </xf>
    <xf numFmtId="0" fontId="3" fillId="0" borderId="37" xfId="0" applyFont="1" applyBorder="1" applyAlignment="1">
      <alignment horizontal="center" vertical="center"/>
    </xf>
    <xf numFmtId="0" fontId="0" fillId="0" borderId="44" xfId="0" applyBorder="1" applyAlignment="1">
      <alignment horizontal="center"/>
    </xf>
    <xf numFmtId="0" fontId="0" fillId="0" borderId="45" xfId="0" applyBorder="1" applyAlignment="1">
      <alignment horizontal="center"/>
    </xf>
    <xf numFmtId="0" fontId="5" fillId="0" borderId="37" xfId="0" applyFont="1" applyBorder="1" applyAlignment="1">
      <alignment horizontal="center" vertical="center" wrapText="1"/>
    </xf>
    <xf numFmtId="0" fontId="4" fillId="0" borderId="28" xfId="0" applyFont="1" applyBorder="1" applyAlignment="1">
      <alignment horizontal="center" wrapText="1"/>
    </xf>
    <xf numFmtId="0" fontId="6" fillId="0" borderId="28" xfId="0" applyFont="1" applyBorder="1" applyAlignment="1">
      <alignment horizontal="center" vertical="center" wrapText="1"/>
    </xf>
    <xf numFmtId="0" fontId="0" fillId="0" borderId="34" xfId="0" applyBorder="1" applyAlignment="1">
      <alignment horizontal="center"/>
    </xf>
    <xf numFmtId="0" fontId="5" fillId="0" borderId="34" xfId="0" applyFont="1" applyBorder="1" applyAlignment="1">
      <alignment horizontal="center" vertical="center" wrapText="1"/>
    </xf>
    <xf numFmtId="0" fontId="4" fillId="0" borderId="34" xfId="0" applyFont="1" applyBorder="1" applyAlignment="1">
      <alignment horizontal="center" wrapText="1"/>
    </xf>
    <xf numFmtId="0" fontId="6"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37" fillId="0" borderId="38" xfId="0" applyFont="1" applyBorder="1" applyAlignment="1">
      <alignment horizontal="left" vertical="center" wrapText="1"/>
    </xf>
    <xf numFmtId="0" fontId="58" fillId="0" borderId="0" xfId="0" applyFont="1" applyAlignment="1">
      <alignment wrapText="1"/>
    </xf>
    <xf numFmtId="0" fontId="56" fillId="0" borderId="38" xfId="0" applyFont="1" applyBorder="1" applyAlignment="1">
      <alignment horizontal="left" vertical="center" wrapText="1"/>
    </xf>
    <xf numFmtId="0" fontId="38" fillId="0" borderId="38" xfId="0" applyFont="1" applyBorder="1" applyAlignment="1">
      <alignment vertical="center" wrapText="1"/>
    </xf>
    <xf numFmtId="0" fontId="38" fillId="0" borderId="38" xfId="0" applyFont="1" applyBorder="1" applyAlignment="1">
      <alignment horizontal="left" wrapText="1"/>
    </xf>
    <xf numFmtId="0" fontId="56" fillId="55" borderId="38" xfId="0" applyFont="1" applyFill="1" applyBorder="1" applyAlignment="1">
      <alignment horizontal="justify"/>
    </xf>
    <xf numFmtId="0" fontId="56" fillId="0" borderId="0" xfId="0" applyFont="1" applyAlignment="1">
      <alignment wrapText="1"/>
    </xf>
    <xf numFmtId="0" fontId="4" fillId="0" borderId="38" xfId="0" applyFont="1" applyBorder="1" applyAlignment="1">
      <alignment horizontal="left" vertical="center" wrapText="1"/>
    </xf>
  </cellXfs>
  <cellStyles count="88">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y"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y" xfId="84"/>
    <cellStyle name="Obliczenia" xfId="85"/>
    <cellStyle name="Obliczenia 2" xfId="86"/>
    <cellStyle name="Percent" xfId="87"/>
    <cellStyle name="Suma" xfId="88"/>
    <cellStyle name="Suma 2" xfId="89"/>
    <cellStyle name="Tekst objaśnienia" xfId="90"/>
    <cellStyle name="Tekst objaśnienia 2" xfId="91"/>
    <cellStyle name="Tekst ostrzeżenia" xfId="92"/>
    <cellStyle name="Tekst ostrzeżenia 2" xfId="93"/>
    <cellStyle name="Tytuł" xfId="94"/>
    <cellStyle name="Tytuł 2" xfId="95"/>
    <cellStyle name="Uwaga" xfId="96"/>
    <cellStyle name="Uwaga 2" xfId="97"/>
    <cellStyle name="Currency" xfId="98"/>
    <cellStyle name="Currency [0]" xfId="99"/>
    <cellStyle name="Złe" xfId="100"/>
    <cellStyle name="Zły"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R294"/>
  <sheetViews>
    <sheetView tabSelected="1" zoomScalePageLayoutView="0" workbookViewId="0" topLeftCell="A159">
      <selection activeCell="C163" sqref="C163"/>
    </sheetView>
  </sheetViews>
  <sheetFormatPr defaultColWidth="9.140625" defaultRowHeight="12.75"/>
  <cols>
    <col min="1" max="1" width="2.00390625" style="0" customWidth="1"/>
    <col min="2" max="2" width="7.421875" style="0" customWidth="1"/>
    <col min="3" max="3" width="54.28125" style="21" customWidth="1"/>
    <col min="4" max="4" width="31.7109375" style="21" customWidth="1"/>
    <col min="5" max="5" width="28.8515625" style="21" customWidth="1"/>
    <col min="6" max="6" width="8.7109375" style="44" customWidth="1"/>
    <col min="7" max="7" width="9.140625" style="44" customWidth="1"/>
    <col min="8" max="8" width="17.00390625" style="0" customWidth="1"/>
    <col min="9" max="9" width="13.140625" style="0" customWidth="1"/>
    <col min="10" max="10" width="10.8515625" style="0" customWidth="1"/>
    <col min="11" max="11" width="13.421875" style="0" customWidth="1"/>
    <col min="12" max="12" width="11.00390625" style="0" customWidth="1"/>
    <col min="13" max="13" width="17.8515625" style="0" customWidth="1"/>
  </cols>
  <sheetData>
    <row r="3" spans="2:13" ht="15.75" customHeight="1" thickBot="1">
      <c r="B3" s="69" t="s">
        <v>49</v>
      </c>
      <c r="C3" s="69"/>
      <c r="D3" s="69"/>
      <c r="E3" s="69"/>
      <c r="F3" s="69"/>
      <c r="G3" s="69"/>
      <c r="H3" s="69"/>
      <c r="I3" s="69"/>
      <c r="J3" s="70" t="s">
        <v>0</v>
      </c>
      <c r="K3" s="70"/>
      <c r="L3" s="70"/>
      <c r="M3" s="70"/>
    </row>
    <row r="4" spans="2:13" ht="15.75" customHeight="1" thickBot="1">
      <c r="B4" s="69"/>
      <c r="C4" s="69"/>
      <c r="D4" s="69"/>
      <c r="E4" s="69"/>
      <c r="F4" s="69"/>
      <c r="G4" s="69"/>
      <c r="H4" s="69"/>
      <c r="I4" s="69"/>
      <c r="J4" s="70"/>
      <c r="K4" s="70"/>
      <c r="L4" s="70"/>
      <c r="M4" s="70"/>
    </row>
    <row r="5" spans="2:13" ht="27.75" customHeight="1" thickBot="1">
      <c r="B5" s="71" t="s">
        <v>35</v>
      </c>
      <c r="C5" s="71"/>
      <c r="D5" s="71"/>
      <c r="E5" s="71"/>
      <c r="F5" s="71"/>
      <c r="G5" s="71"/>
      <c r="H5" s="71"/>
      <c r="I5" s="71"/>
      <c r="J5" s="70"/>
      <c r="K5" s="70"/>
      <c r="L5" s="70"/>
      <c r="M5" s="70"/>
    </row>
    <row r="6" spans="2:13" ht="13.5" thickBot="1">
      <c r="B6" s="1"/>
      <c r="C6" s="29"/>
      <c r="D6" s="30" t="s">
        <v>1</v>
      </c>
      <c r="E6" s="30" t="s">
        <v>2</v>
      </c>
      <c r="F6" s="30" t="s">
        <v>3</v>
      </c>
      <c r="G6" s="30" t="s">
        <v>4</v>
      </c>
      <c r="H6" s="2" t="s">
        <v>5</v>
      </c>
      <c r="I6" s="3" t="s">
        <v>6</v>
      </c>
      <c r="J6" s="4" t="s">
        <v>7</v>
      </c>
      <c r="K6" s="5" t="s">
        <v>8</v>
      </c>
      <c r="L6" s="6" t="s">
        <v>9</v>
      </c>
      <c r="M6" s="7" t="s">
        <v>10</v>
      </c>
    </row>
    <row r="7" spans="2:16" ht="76.5" customHeight="1">
      <c r="B7" s="23" t="s">
        <v>11</v>
      </c>
      <c r="C7" s="31" t="s">
        <v>12</v>
      </c>
      <c r="D7" s="32" t="s">
        <v>13</v>
      </c>
      <c r="E7" s="33" t="s">
        <v>43</v>
      </c>
      <c r="F7" s="33" t="s">
        <v>15</v>
      </c>
      <c r="G7" s="33" t="s">
        <v>16</v>
      </c>
      <c r="H7" s="6" t="s">
        <v>17</v>
      </c>
      <c r="I7" s="6" t="s">
        <v>18</v>
      </c>
      <c r="J7" s="6" t="s">
        <v>19</v>
      </c>
      <c r="K7" s="6" t="s">
        <v>20</v>
      </c>
      <c r="L7" s="24" t="s">
        <v>21</v>
      </c>
      <c r="M7" s="7" t="s">
        <v>22</v>
      </c>
      <c r="N7" s="8"/>
      <c r="O7" s="8"/>
      <c r="P7" s="8"/>
    </row>
    <row r="8" spans="2:16" ht="101.25" customHeight="1">
      <c r="B8" s="25" t="s">
        <v>23</v>
      </c>
      <c r="C8" s="34" t="s">
        <v>38</v>
      </c>
      <c r="D8" s="35"/>
      <c r="E8" s="35"/>
      <c r="F8" s="42" t="s">
        <v>41</v>
      </c>
      <c r="G8" s="42">
        <v>3500</v>
      </c>
      <c r="H8" s="26"/>
      <c r="I8" s="27">
        <f aca="true" t="shared" si="0" ref="I8:I15">ROUND(G8*H8,2)</f>
        <v>0</v>
      </c>
      <c r="J8" s="28"/>
      <c r="K8" s="27">
        <f aca="true" t="shared" si="1" ref="K8:K15">ROUND(I8*J8,2)</f>
        <v>0</v>
      </c>
      <c r="L8" s="27">
        <f aca="true" t="shared" si="2" ref="L8:L15">ROUND(M8/G8,2)</f>
        <v>0</v>
      </c>
      <c r="M8" s="27">
        <f aca="true" t="shared" si="3" ref="M8:M15">ROUND(SUM(I8,K8),2)</f>
        <v>0</v>
      </c>
      <c r="N8" s="8"/>
      <c r="O8" s="8"/>
      <c r="P8" s="8"/>
    </row>
    <row r="9" spans="2:16" ht="96.75" customHeight="1">
      <c r="B9" s="25" t="s">
        <v>30</v>
      </c>
      <c r="C9" s="34" t="s">
        <v>39</v>
      </c>
      <c r="D9" s="35"/>
      <c r="E9" s="35"/>
      <c r="F9" s="42" t="s">
        <v>41</v>
      </c>
      <c r="G9" s="43">
        <v>500</v>
      </c>
      <c r="H9" s="26"/>
      <c r="I9" s="27">
        <f t="shared" si="0"/>
        <v>0</v>
      </c>
      <c r="J9" s="28"/>
      <c r="K9" s="27">
        <f t="shared" si="1"/>
        <v>0</v>
      </c>
      <c r="L9" s="27">
        <f t="shared" si="2"/>
        <v>0</v>
      </c>
      <c r="M9" s="27">
        <f t="shared" si="3"/>
        <v>0</v>
      </c>
      <c r="N9" s="8"/>
      <c r="O9" s="8"/>
      <c r="P9" s="8"/>
    </row>
    <row r="10" spans="2:16" ht="102" customHeight="1">
      <c r="B10" s="25" t="s">
        <v>31</v>
      </c>
      <c r="C10" s="39" t="s">
        <v>42</v>
      </c>
      <c r="D10" s="35"/>
      <c r="E10" s="35"/>
      <c r="F10" s="42" t="s">
        <v>41</v>
      </c>
      <c r="G10" s="43">
        <v>44</v>
      </c>
      <c r="H10" s="26"/>
      <c r="I10" s="27">
        <f t="shared" si="0"/>
        <v>0</v>
      </c>
      <c r="J10" s="28"/>
      <c r="K10" s="27">
        <f t="shared" si="1"/>
        <v>0</v>
      </c>
      <c r="L10" s="27">
        <f t="shared" si="2"/>
        <v>0</v>
      </c>
      <c r="M10" s="27">
        <f t="shared" si="3"/>
        <v>0</v>
      </c>
      <c r="N10" s="8"/>
      <c r="O10" s="8"/>
      <c r="P10" s="8"/>
    </row>
    <row r="11" spans="2:16" ht="113.25" customHeight="1">
      <c r="B11" s="25" t="s">
        <v>32</v>
      </c>
      <c r="C11" s="40" t="s">
        <v>44</v>
      </c>
      <c r="D11" s="35"/>
      <c r="E11" s="35"/>
      <c r="F11" s="42" t="s">
        <v>41</v>
      </c>
      <c r="G11" s="42">
        <v>11000</v>
      </c>
      <c r="H11" s="26"/>
      <c r="I11" s="27">
        <f t="shared" si="0"/>
        <v>0</v>
      </c>
      <c r="J11" s="28"/>
      <c r="K11" s="27">
        <f t="shared" si="1"/>
        <v>0</v>
      </c>
      <c r="L11" s="27">
        <f t="shared" si="2"/>
        <v>0</v>
      </c>
      <c r="M11" s="27">
        <f t="shared" si="3"/>
        <v>0</v>
      </c>
      <c r="N11" s="8"/>
      <c r="O11" s="8"/>
      <c r="P11" s="8"/>
    </row>
    <row r="12" spans="2:16" ht="99" customHeight="1">
      <c r="B12" s="25" t="s">
        <v>33</v>
      </c>
      <c r="C12" s="36" t="s">
        <v>45</v>
      </c>
      <c r="D12" s="35"/>
      <c r="E12" s="35"/>
      <c r="F12" s="42" t="s">
        <v>41</v>
      </c>
      <c r="G12" s="43">
        <v>80</v>
      </c>
      <c r="H12" s="26"/>
      <c r="I12" s="27">
        <f t="shared" si="0"/>
        <v>0</v>
      </c>
      <c r="J12" s="28"/>
      <c r="K12" s="27">
        <f t="shared" si="1"/>
        <v>0</v>
      </c>
      <c r="L12" s="27">
        <f t="shared" si="2"/>
        <v>0</v>
      </c>
      <c r="M12" s="27">
        <f t="shared" si="3"/>
        <v>0</v>
      </c>
      <c r="N12" s="8"/>
      <c r="O12" s="8"/>
      <c r="P12" s="8"/>
    </row>
    <row r="13" spans="2:16" ht="124.5" customHeight="1">
      <c r="B13" s="25" t="s">
        <v>34</v>
      </c>
      <c r="C13" s="38" t="s">
        <v>46</v>
      </c>
      <c r="D13" s="35"/>
      <c r="E13" s="35"/>
      <c r="F13" s="42" t="s">
        <v>41</v>
      </c>
      <c r="G13" s="42">
        <v>5000</v>
      </c>
      <c r="H13" s="26"/>
      <c r="I13" s="27">
        <f t="shared" si="0"/>
        <v>0</v>
      </c>
      <c r="J13" s="28"/>
      <c r="K13" s="27">
        <f t="shared" si="1"/>
        <v>0</v>
      </c>
      <c r="L13" s="27">
        <f t="shared" si="2"/>
        <v>0</v>
      </c>
      <c r="M13" s="27">
        <f t="shared" si="3"/>
        <v>0</v>
      </c>
      <c r="N13" s="8"/>
      <c r="O13" s="8"/>
      <c r="P13" s="8"/>
    </row>
    <row r="14" spans="2:16" ht="84" customHeight="1">
      <c r="B14" s="25" t="s">
        <v>36</v>
      </c>
      <c r="C14" s="37" t="s">
        <v>47</v>
      </c>
      <c r="D14" s="35"/>
      <c r="E14" s="35"/>
      <c r="F14" s="42" t="s">
        <v>41</v>
      </c>
      <c r="G14" s="42">
        <v>530</v>
      </c>
      <c r="H14" s="26"/>
      <c r="I14" s="27">
        <f t="shared" si="0"/>
        <v>0</v>
      </c>
      <c r="J14" s="28"/>
      <c r="K14" s="27">
        <f t="shared" si="1"/>
        <v>0</v>
      </c>
      <c r="L14" s="27">
        <f t="shared" si="2"/>
        <v>0</v>
      </c>
      <c r="M14" s="27">
        <f t="shared" si="3"/>
        <v>0</v>
      </c>
      <c r="N14" s="8"/>
      <c r="O14" s="8"/>
      <c r="P14" s="8"/>
    </row>
    <row r="15" spans="2:16" ht="194.25" customHeight="1">
      <c r="B15" s="25" t="s">
        <v>37</v>
      </c>
      <c r="C15" s="34" t="s">
        <v>40</v>
      </c>
      <c r="D15" s="35"/>
      <c r="E15" s="35"/>
      <c r="F15" s="42" t="s">
        <v>41</v>
      </c>
      <c r="G15" s="42">
        <v>200</v>
      </c>
      <c r="H15" s="26"/>
      <c r="I15" s="27">
        <f t="shared" si="0"/>
        <v>0</v>
      </c>
      <c r="J15" s="28"/>
      <c r="K15" s="27">
        <f t="shared" si="1"/>
        <v>0</v>
      </c>
      <c r="L15" s="27">
        <f t="shared" si="2"/>
        <v>0</v>
      </c>
      <c r="M15" s="27">
        <f t="shared" si="3"/>
        <v>0</v>
      </c>
      <c r="N15" s="8"/>
      <c r="O15" s="8"/>
      <c r="P15" s="8"/>
    </row>
    <row r="16" spans="2:18" ht="19.5" customHeight="1" thickBot="1">
      <c r="B16" s="72"/>
      <c r="C16" s="72"/>
      <c r="D16" s="72"/>
      <c r="E16" s="72"/>
      <c r="F16" s="72"/>
      <c r="G16" s="72"/>
      <c r="H16" s="9" t="s">
        <v>24</v>
      </c>
      <c r="I16" s="9">
        <f>SUM(I8:I15)</f>
        <v>0</v>
      </c>
      <c r="J16" s="10"/>
      <c r="K16" s="11"/>
      <c r="L16" s="12"/>
      <c r="M16" s="12"/>
      <c r="N16" s="8"/>
      <c r="O16" s="8"/>
      <c r="P16" s="8"/>
      <c r="R16" s="13"/>
    </row>
    <row r="17" spans="2:18" ht="19.5" customHeight="1" thickBot="1">
      <c r="B17" s="73"/>
      <c r="C17" s="73"/>
      <c r="D17" s="73"/>
      <c r="E17" s="73"/>
      <c r="F17" s="73"/>
      <c r="G17" s="73"/>
      <c r="H17" s="14"/>
      <c r="J17" s="15" t="s">
        <v>25</v>
      </c>
      <c r="K17" s="15">
        <f>SUM(K8:K16)</f>
        <v>0</v>
      </c>
      <c r="L17" s="16"/>
      <c r="M17" s="17"/>
      <c r="N17" s="8"/>
      <c r="O17" s="8"/>
      <c r="P17" s="8"/>
      <c r="R17" s="13"/>
    </row>
    <row r="18" spans="2:16" ht="25.5" customHeight="1">
      <c r="B18" s="73"/>
      <c r="C18" s="73"/>
      <c r="D18" s="73"/>
      <c r="E18" s="73"/>
      <c r="F18" s="73"/>
      <c r="G18" s="73"/>
      <c r="H18" s="18"/>
      <c r="I18" s="19"/>
      <c r="J18" s="12"/>
      <c r="K18" s="12"/>
      <c r="L18" s="20" t="s">
        <v>26</v>
      </c>
      <c r="M18" s="20">
        <f>SUM(M8:M17)</f>
        <v>0</v>
      </c>
      <c r="N18" s="8"/>
      <c r="O18" s="8"/>
      <c r="P18" s="8"/>
    </row>
    <row r="19" spans="2:16" s="21" customFormat="1" ht="21.75" customHeight="1">
      <c r="B19" s="74" t="s">
        <v>27</v>
      </c>
      <c r="C19" s="74"/>
      <c r="D19" s="74"/>
      <c r="E19" s="74"/>
      <c r="F19" s="74"/>
      <c r="G19" s="74"/>
      <c r="H19" s="74"/>
      <c r="I19" s="75" t="s">
        <v>28</v>
      </c>
      <c r="J19" s="75"/>
      <c r="K19" s="75"/>
      <c r="L19" s="75"/>
      <c r="M19" s="75"/>
      <c r="N19" s="22"/>
      <c r="O19" s="22"/>
      <c r="P19" s="22"/>
    </row>
    <row r="20" spans="2:16" s="21" customFormat="1" ht="21" customHeight="1">
      <c r="B20" s="74"/>
      <c r="C20" s="74"/>
      <c r="D20" s="74"/>
      <c r="E20" s="74"/>
      <c r="F20" s="74"/>
      <c r="G20" s="74"/>
      <c r="H20" s="74"/>
      <c r="I20" s="75"/>
      <c r="J20" s="75"/>
      <c r="K20" s="75"/>
      <c r="L20" s="75"/>
      <c r="M20" s="75"/>
      <c r="N20" s="22"/>
      <c r="O20" s="22"/>
      <c r="P20" s="22"/>
    </row>
    <row r="21" spans="2:16" s="21" customFormat="1" ht="48" customHeight="1">
      <c r="B21" s="76" t="s">
        <v>29</v>
      </c>
      <c r="C21" s="76"/>
      <c r="D21" s="76"/>
      <c r="E21" s="76"/>
      <c r="F21" s="76"/>
      <c r="G21" s="76"/>
      <c r="H21" s="76"/>
      <c r="I21" s="75"/>
      <c r="J21" s="75"/>
      <c r="K21" s="75"/>
      <c r="L21" s="75"/>
      <c r="M21" s="75"/>
      <c r="N21" s="22"/>
      <c r="O21" s="22"/>
      <c r="P21" s="22"/>
    </row>
    <row r="25" spans="2:13" ht="15.75" customHeight="1" thickBot="1">
      <c r="B25" s="69" t="s">
        <v>49</v>
      </c>
      <c r="C25" s="69"/>
      <c r="D25" s="69"/>
      <c r="E25" s="69"/>
      <c r="F25" s="69"/>
      <c r="G25" s="69"/>
      <c r="H25" s="69"/>
      <c r="I25" s="69"/>
      <c r="J25" s="70" t="s">
        <v>0</v>
      </c>
      <c r="K25" s="70"/>
      <c r="L25" s="70"/>
      <c r="M25" s="70"/>
    </row>
    <row r="26" spans="2:13" ht="15.75" customHeight="1" thickBot="1">
      <c r="B26" s="69"/>
      <c r="C26" s="69"/>
      <c r="D26" s="69"/>
      <c r="E26" s="69"/>
      <c r="F26" s="69"/>
      <c r="G26" s="69"/>
      <c r="H26" s="69"/>
      <c r="I26" s="69"/>
      <c r="J26" s="70"/>
      <c r="K26" s="70"/>
      <c r="L26" s="70"/>
      <c r="M26" s="70"/>
    </row>
    <row r="27" spans="2:13" ht="27.75" customHeight="1" thickBot="1">
      <c r="B27" s="71" t="s">
        <v>48</v>
      </c>
      <c r="C27" s="71"/>
      <c r="D27" s="71"/>
      <c r="E27" s="71"/>
      <c r="F27" s="71"/>
      <c r="G27" s="71"/>
      <c r="H27" s="71"/>
      <c r="I27" s="71"/>
      <c r="J27" s="70"/>
      <c r="K27" s="70"/>
      <c r="L27" s="70"/>
      <c r="M27" s="70"/>
    </row>
    <row r="28" spans="2:13" ht="13.5" thickBot="1">
      <c r="B28" s="1"/>
      <c r="C28" s="29"/>
      <c r="D28" s="30" t="s">
        <v>1</v>
      </c>
      <c r="E28" s="30" t="s">
        <v>2</v>
      </c>
      <c r="F28" s="30" t="s">
        <v>3</v>
      </c>
      <c r="G28" s="30" t="s">
        <v>4</v>
      </c>
      <c r="H28" s="2" t="s">
        <v>5</v>
      </c>
      <c r="I28" s="3" t="s">
        <v>6</v>
      </c>
      <c r="J28" s="4" t="s">
        <v>7</v>
      </c>
      <c r="K28" s="5" t="s">
        <v>8</v>
      </c>
      <c r="L28" s="6" t="s">
        <v>9</v>
      </c>
      <c r="M28" s="7" t="s">
        <v>10</v>
      </c>
    </row>
    <row r="29" spans="2:16" ht="76.5" customHeight="1">
      <c r="B29" s="23" t="s">
        <v>11</v>
      </c>
      <c r="C29" s="31" t="s">
        <v>12</v>
      </c>
      <c r="D29" s="32" t="s">
        <v>13</v>
      </c>
      <c r="E29" s="33" t="s">
        <v>14</v>
      </c>
      <c r="F29" s="33" t="s">
        <v>15</v>
      </c>
      <c r="G29" s="33" t="s">
        <v>16</v>
      </c>
      <c r="H29" s="6" t="s">
        <v>17</v>
      </c>
      <c r="I29" s="6" t="s">
        <v>18</v>
      </c>
      <c r="J29" s="6" t="s">
        <v>19</v>
      </c>
      <c r="K29" s="6" t="s">
        <v>20</v>
      </c>
      <c r="L29" s="24" t="s">
        <v>21</v>
      </c>
      <c r="M29" s="7" t="s">
        <v>22</v>
      </c>
      <c r="N29" s="8"/>
      <c r="O29" s="8"/>
      <c r="P29" s="8"/>
    </row>
    <row r="30" spans="2:16" ht="106.5" customHeight="1">
      <c r="B30" s="25" t="s">
        <v>23</v>
      </c>
      <c r="C30" s="45" t="s">
        <v>108</v>
      </c>
      <c r="D30" s="35"/>
      <c r="E30" s="35"/>
      <c r="F30" s="35" t="s">
        <v>41</v>
      </c>
      <c r="G30" s="41">
        <v>500</v>
      </c>
      <c r="H30" s="26"/>
      <c r="I30" s="27">
        <f>ROUND(G30*H30,2)</f>
        <v>0</v>
      </c>
      <c r="J30" s="28"/>
      <c r="K30" s="27">
        <f>ROUND(I30*J30,2)</f>
        <v>0</v>
      </c>
      <c r="L30" s="27">
        <f>ROUND(M30/G30,2)</f>
        <v>0</v>
      </c>
      <c r="M30" s="27">
        <f>ROUND(SUM(I30,K30),2)</f>
        <v>0</v>
      </c>
      <c r="N30" s="8"/>
      <c r="O30" s="8"/>
      <c r="P30" s="8"/>
    </row>
    <row r="31" spans="2:18" ht="19.5" customHeight="1" thickBot="1">
      <c r="B31" s="72"/>
      <c r="C31" s="72"/>
      <c r="D31" s="72"/>
      <c r="E31" s="72"/>
      <c r="F31" s="72"/>
      <c r="G31" s="72"/>
      <c r="H31" s="9" t="s">
        <v>24</v>
      </c>
      <c r="I31" s="9">
        <f>SUM(I30:I30)</f>
        <v>0</v>
      </c>
      <c r="J31" s="10"/>
      <c r="K31" s="11"/>
      <c r="L31" s="12"/>
      <c r="M31" s="12"/>
      <c r="N31" s="8"/>
      <c r="O31" s="8"/>
      <c r="P31" s="8"/>
      <c r="R31" s="13"/>
    </row>
    <row r="32" spans="2:18" ht="19.5" customHeight="1" thickBot="1">
      <c r="B32" s="73"/>
      <c r="C32" s="73"/>
      <c r="D32" s="73"/>
      <c r="E32" s="73"/>
      <c r="F32" s="73"/>
      <c r="G32" s="73"/>
      <c r="H32" s="14"/>
      <c r="J32" s="15" t="s">
        <v>25</v>
      </c>
      <c r="K32" s="15">
        <f>SUM(K30:K31)</f>
        <v>0</v>
      </c>
      <c r="L32" s="16"/>
      <c r="M32" s="17"/>
      <c r="N32" s="8"/>
      <c r="O32" s="8"/>
      <c r="P32" s="8"/>
      <c r="R32" s="13"/>
    </row>
    <row r="33" spans="2:16" ht="25.5" customHeight="1" thickBot="1">
      <c r="B33" s="73"/>
      <c r="C33" s="73"/>
      <c r="D33" s="73"/>
      <c r="E33" s="73"/>
      <c r="F33" s="73"/>
      <c r="G33" s="73"/>
      <c r="H33" s="18"/>
      <c r="I33" s="19"/>
      <c r="J33" s="12"/>
      <c r="K33" s="12"/>
      <c r="L33" s="20" t="s">
        <v>26</v>
      </c>
      <c r="M33" s="20">
        <f>SUM(M30:M32)</f>
        <v>0</v>
      </c>
      <c r="N33" s="8"/>
      <c r="O33" s="8"/>
      <c r="P33" s="8"/>
    </row>
    <row r="34" spans="2:16" s="21" customFormat="1" ht="21.75" customHeight="1">
      <c r="B34" s="74" t="s">
        <v>27</v>
      </c>
      <c r="C34" s="74"/>
      <c r="D34" s="74"/>
      <c r="E34" s="74"/>
      <c r="F34" s="74"/>
      <c r="G34" s="74"/>
      <c r="H34" s="74"/>
      <c r="I34" s="75" t="s">
        <v>28</v>
      </c>
      <c r="J34" s="75"/>
      <c r="K34" s="75"/>
      <c r="L34" s="75"/>
      <c r="M34" s="75"/>
      <c r="N34" s="22"/>
      <c r="O34" s="22"/>
      <c r="P34" s="22"/>
    </row>
    <row r="35" spans="2:16" s="21" customFormat="1" ht="21" customHeight="1">
      <c r="B35" s="74"/>
      <c r="C35" s="74"/>
      <c r="D35" s="74"/>
      <c r="E35" s="74"/>
      <c r="F35" s="74"/>
      <c r="G35" s="74"/>
      <c r="H35" s="74"/>
      <c r="I35" s="75"/>
      <c r="J35" s="75"/>
      <c r="K35" s="75"/>
      <c r="L35" s="75"/>
      <c r="M35" s="75"/>
      <c r="N35" s="22"/>
      <c r="O35" s="22"/>
      <c r="P35" s="22"/>
    </row>
    <row r="36" spans="2:16" s="21" customFormat="1" ht="48" customHeight="1">
      <c r="B36" s="76" t="s">
        <v>29</v>
      </c>
      <c r="C36" s="76"/>
      <c r="D36" s="76"/>
      <c r="E36" s="76"/>
      <c r="F36" s="76"/>
      <c r="G36" s="76"/>
      <c r="H36" s="76"/>
      <c r="I36" s="75"/>
      <c r="J36" s="75"/>
      <c r="K36" s="75"/>
      <c r="L36" s="75"/>
      <c r="M36" s="75"/>
      <c r="N36" s="22"/>
      <c r="O36" s="22"/>
      <c r="P36" s="22"/>
    </row>
    <row r="40" spans="2:13" ht="15.75" customHeight="1" thickBot="1">
      <c r="B40" s="69" t="s">
        <v>49</v>
      </c>
      <c r="C40" s="69"/>
      <c r="D40" s="69"/>
      <c r="E40" s="69"/>
      <c r="F40" s="69"/>
      <c r="G40" s="69"/>
      <c r="H40" s="69"/>
      <c r="I40" s="69"/>
      <c r="J40" s="70" t="s">
        <v>0</v>
      </c>
      <c r="K40" s="70"/>
      <c r="L40" s="70"/>
      <c r="M40" s="70"/>
    </row>
    <row r="41" spans="2:13" ht="15.75" customHeight="1" thickBot="1">
      <c r="B41" s="69"/>
      <c r="C41" s="69"/>
      <c r="D41" s="69"/>
      <c r="E41" s="69"/>
      <c r="F41" s="69"/>
      <c r="G41" s="69"/>
      <c r="H41" s="69"/>
      <c r="I41" s="69"/>
      <c r="J41" s="70"/>
      <c r="K41" s="70"/>
      <c r="L41" s="70"/>
      <c r="M41" s="70"/>
    </row>
    <row r="42" spans="2:13" ht="27.75" customHeight="1" thickBot="1">
      <c r="B42" s="71" t="s">
        <v>50</v>
      </c>
      <c r="C42" s="71"/>
      <c r="D42" s="71"/>
      <c r="E42" s="71"/>
      <c r="F42" s="71"/>
      <c r="G42" s="71"/>
      <c r="H42" s="71"/>
      <c r="I42" s="71"/>
      <c r="J42" s="70"/>
      <c r="K42" s="70"/>
      <c r="L42" s="70"/>
      <c r="M42" s="70"/>
    </row>
    <row r="43" spans="2:13" ht="13.5" thickBot="1">
      <c r="B43" s="1"/>
      <c r="C43" s="29"/>
      <c r="D43" s="30" t="s">
        <v>1</v>
      </c>
      <c r="E43" s="30" t="s">
        <v>2</v>
      </c>
      <c r="F43" s="30" t="s">
        <v>3</v>
      </c>
      <c r="G43" s="30" t="s">
        <v>4</v>
      </c>
      <c r="H43" s="2" t="s">
        <v>5</v>
      </c>
      <c r="I43" s="3" t="s">
        <v>6</v>
      </c>
      <c r="J43" s="4" t="s">
        <v>7</v>
      </c>
      <c r="K43" s="5" t="s">
        <v>8</v>
      </c>
      <c r="L43" s="6" t="s">
        <v>9</v>
      </c>
      <c r="M43" s="7" t="s">
        <v>10</v>
      </c>
    </row>
    <row r="44" spans="2:16" ht="76.5" customHeight="1">
      <c r="B44" s="23" t="s">
        <v>11</v>
      </c>
      <c r="C44" s="31" t="s">
        <v>12</v>
      </c>
      <c r="D44" s="32" t="s">
        <v>13</v>
      </c>
      <c r="E44" s="33" t="s">
        <v>14</v>
      </c>
      <c r="F44" s="33" t="s">
        <v>15</v>
      </c>
      <c r="G44" s="33" t="s">
        <v>16</v>
      </c>
      <c r="H44" s="6" t="s">
        <v>17</v>
      </c>
      <c r="I44" s="6" t="s">
        <v>18</v>
      </c>
      <c r="J44" s="6" t="s">
        <v>19</v>
      </c>
      <c r="K44" s="6" t="s">
        <v>20</v>
      </c>
      <c r="L44" s="24" t="s">
        <v>21</v>
      </c>
      <c r="M44" s="7" t="s">
        <v>22</v>
      </c>
      <c r="N44" s="8"/>
      <c r="O44" s="8"/>
      <c r="P44" s="8"/>
    </row>
    <row r="45" spans="2:16" ht="72" customHeight="1">
      <c r="B45" s="25" t="s">
        <v>23</v>
      </c>
      <c r="C45" s="47" t="s">
        <v>51</v>
      </c>
      <c r="D45" s="35"/>
      <c r="E45" s="35"/>
      <c r="F45" s="35" t="s">
        <v>41</v>
      </c>
      <c r="G45" s="41">
        <v>650</v>
      </c>
      <c r="H45" s="26"/>
      <c r="I45" s="27">
        <f>ROUND(G45*H45,2)</f>
        <v>0</v>
      </c>
      <c r="J45" s="28"/>
      <c r="K45" s="27">
        <f>ROUND(I45*J45,2)</f>
        <v>0</v>
      </c>
      <c r="L45" s="27">
        <f>ROUND(M45/G45,2)</f>
        <v>0</v>
      </c>
      <c r="M45" s="27">
        <f>ROUND(SUM(I45,K45),2)</f>
        <v>0</v>
      </c>
      <c r="N45" s="8"/>
      <c r="O45" s="8"/>
      <c r="P45" s="8"/>
    </row>
    <row r="46" spans="2:16" ht="96.75" customHeight="1">
      <c r="B46" s="25" t="s">
        <v>30</v>
      </c>
      <c r="C46" s="48" t="s">
        <v>52</v>
      </c>
      <c r="D46" s="35"/>
      <c r="E46" s="35"/>
      <c r="F46" s="35" t="s">
        <v>41</v>
      </c>
      <c r="G46" s="41">
        <v>210</v>
      </c>
      <c r="H46" s="26"/>
      <c r="I46" s="27">
        <f>ROUND(G46*H46,2)</f>
        <v>0</v>
      </c>
      <c r="J46" s="28"/>
      <c r="K46" s="27">
        <f>ROUND(I46*J46,2)</f>
        <v>0</v>
      </c>
      <c r="L46" s="27">
        <f>ROUND(M46/G46,2)</f>
        <v>0</v>
      </c>
      <c r="M46" s="27">
        <f>ROUND(SUM(I46,K46),2)</f>
        <v>0</v>
      </c>
      <c r="N46" s="8"/>
      <c r="O46" s="8"/>
      <c r="P46" s="8"/>
    </row>
    <row r="47" spans="2:18" ht="19.5" customHeight="1" thickBot="1">
      <c r="B47" s="72"/>
      <c r="C47" s="72"/>
      <c r="D47" s="72"/>
      <c r="E47" s="72"/>
      <c r="F47" s="72"/>
      <c r="G47" s="72"/>
      <c r="H47" s="9" t="s">
        <v>24</v>
      </c>
      <c r="I47" s="9">
        <f>SUM(I45:I46)</f>
        <v>0</v>
      </c>
      <c r="J47" s="10"/>
      <c r="K47" s="11"/>
      <c r="L47" s="12"/>
      <c r="M47" s="12"/>
      <c r="N47" s="8"/>
      <c r="O47" s="8"/>
      <c r="P47" s="8"/>
      <c r="R47" s="13"/>
    </row>
    <row r="48" spans="2:18" ht="19.5" customHeight="1" thickBot="1">
      <c r="B48" s="73"/>
      <c r="C48" s="73"/>
      <c r="D48" s="73"/>
      <c r="E48" s="73"/>
      <c r="F48" s="73"/>
      <c r="G48" s="73"/>
      <c r="H48" s="14"/>
      <c r="J48" s="15" t="s">
        <v>25</v>
      </c>
      <c r="K48" s="15">
        <f>SUM(K45:K47)</f>
        <v>0</v>
      </c>
      <c r="L48" s="16"/>
      <c r="M48" s="17"/>
      <c r="N48" s="8"/>
      <c r="O48" s="8"/>
      <c r="P48" s="8"/>
      <c r="R48" s="13"/>
    </row>
    <row r="49" spans="2:16" ht="25.5" customHeight="1" thickBot="1">
      <c r="B49" s="73"/>
      <c r="C49" s="73"/>
      <c r="D49" s="73"/>
      <c r="E49" s="73"/>
      <c r="F49" s="73"/>
      <c r="G49" s="73"/>
      <c r="H49" s="18"/>
      <c r="I49" s="19"/>
      <c r="J49" s="12"/>
      <c r="K49" s="12"/>
      <c r="L49" s="20" t="s">
        <v>26</v>
      </c>
      <c r="M49" s="20">
        <f>SUM(M45:M48)</f>
        <v>0</v>
      </c>
      <c r="N49" s="8"/>
      <c r="O49" s="8"/>
      <c r="P49" s="8"/>
    </row>
    <row r="50" spans="2:16" s="21" customFormat="1" ht="21.75" customHeight="1">
      <c r="B50" s="74" t="s">
        <v>27</v>
      </c>
      <c r="C50" s="74"/>
      <c r="D50" s="74"/>
      <c r="E50" s="74"/>
      <c r="F50" s="74"/>
      <c r="G50" s="74"/>
      <c r="H50" s="74"/>
      <c r="I50" s="75" t="s">
        <v>28</v>
      </c>
      <c r="J50" s="75"/>
      <c r="K50" s="75"/>
      <c r="L50" s="75"/>
      <c r="M50" s="75"/>
      <c r="N50" s="22"/>
      <c r="O50" s="22"/>
      <c r="P50" s="22"/>
    </row>
    <row r="51" spans="2:16" s="21" customFormat="1" ht="21" customHeight="1">
      <c r="B51" s="74"/>
      <c r="C51" s="74"/>
      <c r="D51" s="74"/>
      <c r="E51" s="74"/>
      <c r="F51" s="74"/>
      <c r="G51" s="74"/>
      <c r="H51" s="74"/>
      <c r="I51" s="75"/>
      <c r="J51" s="75"/>
      <c r="K51" s="75"/>
      <c r="L51" s="75"/>
      <c r="M51" s="75"/>
      <c r="N51" s="22"/>
      <c r="O51" s="22"/>
      <c r="P51" s="22"/>
    </row>
    <row r="52" spans="2:16" s="21" customFormat="1" ht="48" customHeight="1">
      <c r="B52" s="76" t="s">
        <v>29</v>
      </c>
      <c r="C52" s="76"/>
      <c r="D52" s="76"/>
      <c r="E52" s="76"/>
      <c r="F52" s="76"/>
      <c r="G52" s="76"/>
      <c r="H52" s="76"/>
      <c r="I52" s="75"/>
      <c r="J52" s="75"/>
      <c r="K52" s="75"/>
      <c r="L52" s="75"/>
      <c r="M52" s="75"/>
      <c r="N52" s="22"/>
      <c r="O52" s="22"/>
      <c r="P52" s="22"/>
    </row>
    <row r="56" spans="2:13" ht="15.75" customHeight="1" thickBot="1">
      <c r="B56" s="69" t="s">
        <v>49</v>
      </c>
      <c r="C56" s="69"/>
      <c r="D56" s="69"/>
      <c r="E56" s="69"/>
      <c r="F56" s="69"/>
      <c r="G56" s="69"/>
      <c r="H56" s="69"/>
      <c r="I56" s="69"/>
      <c r="J56" s="70" t="s">
        <v>0</v>
      </c>
      <c r="K56" s="70"/>
      <c r="L56" s="70"/>
      <c r="M56" s="70"/>
    </row>
    <row r="57" spans="2:13" ht="15.75" customHeight="1" thickBot="1">
      <c r="B57" s="69"/>
      <c r="C57" s="69"/>
      <c r="D57" s="69"/>
      <c r="E57" s="69"/>
      <c r="F57" s="69"/>
      <c r="G57" s="69"/>
      <c r="H57" s="69"/>
      <c r="I57" s="69"/>
      <c r="J57" s="70"/>
      <c r="K57" s="70"/>
      <c r="L57" s="70"/>
      <c r="M57" s="70"/>
    </row>
    <row r="58" spans="2:13" ht="27.75" customHeight="1" thickBot="1">
      <c r="B58" s="71" t="s">
        <v>53</v>
      </c>
      <c r="C58" s="71"/>
      <c r="D58" s="71"/>
      <c r="E58" s="71"/>
      <c r="F58" s="71"/>
      <c r="G58" s="71"/>
      <c r="H58" s="71"/>
      <c r="I58" s="71"/>
      <c r="J58" s="70"/>
      <c r="K58" s="70"/>
      <c r="L58" s="70"/>
      <c r="M58" s="70"/>
    </row>
    <row r="59" spans="2:13" ht="13.5" thickBot="1">
      <c r="B59" s="1"/>
      <c r="C59" s="29"/>
      <c r="D59" s="30" t="s">
        <v>1</v>
      </c>
      <c r="E59" s="30" t="s">
        <v>2</v>
      </c>
      <c r="F59" s="30" t="s">
        <v>3</v>
      </c>
      <c r="G59" s="30" t="s">
        <v>4</v>
      </c>
      <c r="H59" s="2" t="s">
        <v>5</v>
      </c>
      <c r="I59" s="3" t="s">
        <v>6</v>
      </c>
      <c r="J59" s="4" t="s">
        <v>7</v>
      </c>
      <c r="K59" s="5" t="s">
        <v>8</v>
      </c>
      <c r="L59" s="6" t="s">
        <v>9</v>
      </c>
      <c r="M59" s="7" t="s">
        <v>10</v>
      </c>
    </row>
    <row r="60" spans="2:16" ht="76.5" customHeight="1">
      <c r="B60" s="23" t="s">
        <v>11</v>
      </c>
      <c r="C60" s="31" t="s">
        <v>12</v>
      </c>
      <c r="D60" s="32" t="s">
        <v>13</v>
      </c>
      <c r="E60" s="33" t="s">
        <v>14</v>
      </c>
      <c r="F60" s="33" t="s">
        <v>15</v>
      </c>
      <c r="G60" s="33" t="s">
        <v>16</v>
      </c>
      <c r="H60" s="6" t="s">
        <v>17</v>
      </c>
      <c r="I60" s="6" t="s">
        <v>18</v>
      </c>
      <c r="J60" s="6" t="s">
        <v>19</v>
      </c>
      <c r="K60" s="6" t="s">
        <v>20</v>
      </c>
      <c r="L60" s="24" t="s">
        <v>21</v>
      </c>
      <c r="M60" s="7" t="s">
        <v>22</v>
      </c>
      <c r="N60" s="8"/>
      <c r="O60" s="8"/>
      <c r="P60" s="8"/>
    </row>
    <row r="61" spans="2:16" ht="112.5" customHeight="1">
      <c r="B61" s="25" t="s">
        <v>23</v>
      </c>
      <c r="C61" s="45" t="s">
        <v>62</v>
      </c>
      <c r="D61" s="35"/>
      <c r="E61" s="35"/>
      <c r="F61" s="35" t="s">
        <v>61</v>
      </c>
      <c r="G61" s="42">
        <v>1300000</v>
      </c>
      <c r="H61" s="26"/>
      <c r="I61" s="27">
        <f aca="true" t="shared" si="4" ref="I61:I70">ROUND(G61*H61,2)</f>
        <v>0</v>
      </c>
      <c r="J61" s="28"/>
      <c r="K61" s="27">
        <f aca="true" t="shared" si="5" ref="K61:K70">ROUND(I61*J61,2)</f>
        <v>0</v>
      </c>
      <c r="L61" s="27">
        <f aca="true" t="shared" si="6" ref="L61:L70">ROUND(M61/G61,2)</f>
        <v>0</v>
      </c>
      <c r="M61" s="27">
        <f aca="true" t="shared" si="7" ref="M61:M70">ROUND(SUM(I61,K61),2)</f>
        <v>0</v>
      </c>
      <c r="N61" s="8"/>
      <c r="O61" s="8"/>
      <c r="P61" s="8"/>
    </row>
    <row r="62" spans="2:16" ht="96.75" customHeight="1">
      <c r="B62" s="25" t="s">
        <v>30</v>
      </c>
      <c r="C62" s="45" t="s">
        <v>56</v>
      </c>
      <c r="D62" s="35"/>
      <c r="E62" s="35"/>
      <c r="F62" s="35" t="s">
        <v>41</v>
      </c>
      <c r="G62" s="42">
        <v>580</v>
      </c>
      <c r="H62" s="26"/>
      <c r="I62" s="27">
        <f t="shared" si="4"/>
        <v>0</v>
      </c>
      <c r="J62" s="28"/>
      <c r="K62" s="27">
        <f t="shared" si="5"/>
        <v>0</v>
      </c>
      <c r="L62" s="27">
        <f t="shared" si="6"/>
        <v>0</v>
      </c>
      <c r="M62" s="27">
        <f t="shared" si="7"/>
        <v>0</v>
      </c>
      <c r="N62" s="8"/>
      <c r="O62" s="8"/>
      <c r="P62" s="8"/>
    </row>
    <row r="63" spans="2:16" ht="89.25" customHeight="1">
      <c r="B63" s="25" t="s">
        <v>31</v>
      </c>
      <c r="C63" s="45" t="s">
        <v>63</v>
      </c>
      <c r="D63" s="35"/>
      <c r="E63" s="35"/>
      <c r="F63" s="35" t="s">
        <v>61</v>
      </c>
      <c r="G63" s="43">
        <v>50000</v>
      </c>
      <c r="H63" s="26"/>
      <c r="I63" s="27">
        <f t="shared" si="4"/>
        <v>0</v>
      </c>
      <c r="J63" s="28"/>
      <c r="K63" s="27">
        <f t="shared" si="5"/>
        <v>0</v>
      </c>
      <c r="L63" s="27">
        <f t="shared" si="6"/>
        <v>0</v>
      </c>
      <c r="M63" s="27">
        <f t="shared" si="7"/>
        <v>0</v>
      </c>
      <c r="N63" s="8"/>
      <c r="O63" s="8"/>
      <c r="P63" s="8"/>
    </row>
    <row r="64" spans="2:16" ht="96.75" customHeight="1">
      <c r="B64" s="25" t="s">
        <v>32</v>
      </c>
      <c r="C64" s="45" t="s">
        <v>59</v>
      </c>
      <c r="D64" s="35"/>
      <c r="E64" s="35"/>
      <c r="F64" s="35" t="s">
        <v>41</v>
      </c>
      <c r="G64" s="42">
        <v>1350</v>
      </c>
      <c r="H64" s="26"/>
      <c r="I64" s="27">
        <f t="shared" si="4"/>
        <v>0</v>
      </c>
      <c r="J64" s="28"/>
      <c r="K64" s="27">
        <f t="shared" si="5"/>
        <v>0</v>
      </c>
      <c r="L64" s="27">
        <f t="shared" si="6"/>
        <v>0</v>
      </c>
      <c r="M64" s="27">
        <f t="shared" si="7"/>
        <v>0</v>
      </c>
      <c r="N64" s="8"/>
      <c r="O64" s="8"/>
      <c r="P64" s="8"/>
    </row>
    <row r="65" spans="2:16" ht="99" customHeight="1">
      <c r="B65" s="25" t="s">
        <v>33</v>
      </c>
      <c r="C65" s="45" t="s">
        <v>60</v>
      </c>
      <c r="D65" s="35"/>
      <c r="E65" s="35"/>
      <c r="F65" s="35" t="s">
        <v>41</v>
      </c>
      <c r="G65" s="42">
        <v>90</v>
      </c>
      <c r="H65" s="26"/>
      <c r="I65" s="27">
        <f t="shared" si="4"/>
        <v>0</v>
      </c>
      <c r="J65" s="28"/>
      <c r="K65" s="27">
        <f t="shared" si="5"/>
        <v>0</v>
      </c>
      <c r="L65" s="27">
        <f t="shared" si="6"/>
        <v>0</v>
      </c>
      <c r="M65" s="27">
        <f t="shared" si="7"/>
        <v>0</v>
      </c>
      <c r="N65" s="8"/>
      <c r="O65" s="8"/>
      <c r="P65" s="8"/>
    </row>
    <row r="66" spans="2:16" ht="84" customHeight="1">
      <c r="B66" s="25" t="s">
        <v>34</v>
      </c>
      <c r="C66" s="46" t="s">
        <v>57</v>
      </c>
      <c r="D66" s="35"/>
      <c r="E66" s="35"/>
      <c r="F66" s="35" t="s">
        <v>41</v>
      </c>
      <c r="G66" s="42">
        <v>130</v>
      </c>
      <c r="H66" s="26"/>
      <c r="I66" s="27">
        <f t="shared" si="4"/>
        <v>0</v>
      </c>
      <c r="J66" s="28"/>
      <c r="K66" s="27">
        <f t="shared" si="5"/>
        <v>0</v>
      </c>
      <c r="L66" s="27">
        <f t="shared" si="6"/>
        <v>0</v>
      </c>
      <c r="M66" s="27">
        <f t="shared" si="7"/>
        <v>0</v>
      </c>
      <c r="N66" s="8"/>
      <c r="O66" s="8"/>
      <c r="P66" s="8"/>
    </row>
    <row r="67" spans="2:16" ht="84" customHeight="1">
      <c r="B67" s="25" t="s">
        <v>36</v>
      </c>
      <c r="C67" s="45" t="s">
        <v>64</v>
      </c>
      <c r="D67" s="35"/>
      <c r="E67" s="35"/>
      <c r="F67" s="35" t="s">
        <v>61</v>
      </c>
      <c r="G67" s="42">
        <v>70000</v>
      </c>
      <c r="H67" s="26"/>
      <c r="I67" s="27">
        <f t="shared" si="4"/>
        <v>0</v>
      </c>
      <c r="J67" s="28"/>
      <c r="K67" s="27">
        <f t="shared" si="5"/>
        <v>0</v>
      </c>
      <c r="L67" s="27">
        <f t="shared" si="6"/>
        <v>0</v>
      </c>
      <c r="M67" s="27">
        <f t="shared" si="7"/>
        <v>0</v>
      </c>
      <c r="N67" s="8"/>
      <c r="O67" s="8"/>
      <c r="P67" s="8"/>
    </row>
    <row r="68" spans="2:16" ht="84" customHeight="1">
      <c r="B68" s="25" t="s">
        <v>37</v>
      </c>
      <c r="C68" s="46" t="s">
        <v>65</v>
      </c>
      <c r="D68" s="35"/>
      <c r="E68" s="35"/>
      <c r="F68" s="35" t="s">
        <v>41</v>
      </c>
      <c r="G68" s="42">
        <v>1600</v>
      </c>
      <c r="H68" s="26"/>
      <c r="I68" s="27">
        <f t="shared" si="4"/>
        <v>0</v>
      </c>
      <c r="J68" s="28"/>
      <c r="K68" s="27">
        <f t="shared" si="5"/>
        <v>0</v>
      </c>
      <c r="L68" s="27">
        <f t="shared" si="6"/>
        <v>0</v>
      </c>
      <c r="M68" s="27">
        <f t="shared" si="7"/>
        <v>0</v>
      </c>
      <c r="N68" s="8"/>
      <c r="O68" s="8"/>
      <c r="P68" s="8"/>
    </row>
    <row r="69" spans="2:16" ht="84" customHeight="1">
      <c r="B69" s="25" t="s">
        <v>54</v>
      </c>
      <c r="C69" s="55" t="s">
        <v>58</v>
      </c>
      <c r="D69" s="35"/>
      <c r="E69" s="35"/>
      <c r="F69" s="35" t="s">
        <v>41</v>
      </c>
      <c r="G69" s="42">
        <v>2000</v>
      </c>
      <c r="H69" s="26"/>
      <c r="I69" s="27">
        <f t="shared" si="4"/>
        <v>0</v>
      </c>
      <c r="J69" s="28"/>
      <c r="K69" s="27">
        <f t="shared" si="5"/>
        <v>0</v>
      </c>
      <c r="L69" s="27">
        <f t="shared" si="6"/>
        <v>0</v>
      </c>
      <c r="M69" s="27">
        <f t="shared" si="7"/>
        <v>0</v>
      </c>
      <c r="N69" s="8"/>
      <c r="O69" s="8"/>
      <c r="P69" s="8"/>
    </row>
    <row r="70" spans="2:16" ht="84" customHeight="1">
      <c r="B70" s="25" t="s">
        <v>55</v>
      </c>
      <c r="C70" s="46" t="s">
        <v>66</v>
      </c>
      <c r="D70" s="35"/>
      <c r="E70" s="35"/>
      <c r="F70" s="35" t="s">
        <v>41</v>
      </c>
      <c r="G70" s="42">
        <v>500</v>
      </c>
      <c r="H70" s="26"/>
      <c r="I70" s="27">
        <f t="shared" si="4"/>
        <v>0</v>
      </c>
      <c r="J70" s="28"/>
      <c r="K70" s="27">
        <f t="shared" si="5"/>
        <v>0</v>
      </c>
      <c r="L70" s="27">
        <f t="shared" si="6"/>
        <v>0</v>
      </c>
      <c r="M70" s="27">
        <f t="shared" si="7"/>
        <v>0</v>
      </c>
      <c r="N70" s="8"/>
      <c r="O70" s="8"/>
      <c r="P70" s="8"/>
    </row>
    <row r="71" spans="2:18" ht="19.5" customHeight="1">
      <c r="B71" s="77"/>
      <c r="C71" s="77"/>
      <c r="D71" s="77"/>
      <c r="E71" s="77"/>
      <c r="F71" s="77"/>
      <c r="G71" s="77"/>
      <c r="H71" s="49" t="s">
        <v>24</v>
      </c>
      <c r="I71" s="49">
        <f>SUM(I61:I66)</f>
        <v>0</v>
      </c>
      <c r="J71" s="50"/>
      <c r="K71" s="27"/>
      <c r="L71" s="27"/>
      <c r="M71" s="27"/>
      <c r="N71" s="8"/>
      <c r="O71" s="8"/>
      <c r="P71" s="8"/>
      <c r="R71" s="13"/>
    </row>
    <row r="72" spans="2:18" ht="19.5" customHeight="1">
      <c r="B72" s="77"/>
      <c r="C72" s="77"/>
      <c r="D72" s="77"/>
      <c r="E72" s="77"/>
      <c r="F72" s="77"/>
      <c r="G72" s="77"/>
      <c r="H72" s="51"/>
      <c r="I72" s="52"/>
      <c r="J72" s="53" t="s">
        <v>25</v>
      </c>
      <c r="K72" s="53">
        <f>SUM(K61:K71)</f>
        <v>0</v>
      </c>
      <c r="L72" s="27"/>
      <c r="M72" s="27"/>
      <c r="N72" s="8"/>
      <c r="O72" s="8"/>
      <c r="P72" s="8"/>
      <c r="R72" s="13"/>
    </row>
    <row r="73" spans="2:16" ht="25.5" customHeight="1">
      <c r="B73" s="77"/>
      <c r="C73" s="77"/>
      <c r="D73" s="77"/>
      <c r="E73" s="77"/>
      <c r="F73" s="77"/>
      <c r="G73" s="77"/>
      <c r="H73" s="51"/>
      <c r="I73" s="27"/>
      <c r="J73" s="27"/>
      <c r="K73" s="27"/>
      <c r="L73" s="54" t="s">
        <v>26</v>
      </c>
      <c r="M73" s="54">
        <f>SUM(M61:M72)</f>
        <v>0</v>
      </c>
      <c r="N73" s="8"/>
      <c r="O73" s="8"/>
      <c r="P73" s="8"/>
    </row>
    <row r="74" spans="2:16" s="21" customFormat="1" ht="21.75" customHeight="1">
      <c r="B74" s="81" t="s">
        <v>27</v>
      </c>
      <c r="C74" s="81"/>
      <c r="D74" s="81"/>
      <c r="E74" s="81"/>
      <c r="F74" s="81"/>
      <c r="G74" s="81"/>
      <c r="H74" s="81"/>
      <c r="I74" s="75" t="s">
        <v>28</v>
      </c>
      <c r="J74" s="75"/>
      <c r="K74" s="75"/>
      <c r="L74" s="75"/>
      <c r="M74" s="75"/>
      <c r="N74" s="22"/>
      <c r="O74" s="22"/>
      <c r="P74" s="22"/>
    </row>
    <row r="75" spans="2:16" s="21" customFormat="1" ht="21" customHeight="1">
      <c r="B75" s="74"/>
      <c r="C75" s="74"/>
      <c r="D75" s="74"/>
      <c r="E75" s="74"/>
      <c r="F75" s="74"/>
      <c r="G75" s="74"/>
      <c r="H75" s="74"/>
      <c r="I75" s="75"/>
      <c r="J75" s="75"/>
      <c r="K75" s="75"/>
      <c r="L75" s="75"/>
      <c r="M75" s="75"/>
      <c r="N75" s="22"/>
      <c r="O75" s="22"/>
      <c r="P75" s="22"/>
    </row>
    <row r="76" spans="2:16" s="21" customFormat="1" ht="48" customHeight="1">
      <c r="B76" s="76" t="s">
        <v>29</v>
      </c>
      <c r="C76" s="76"/>
      <c r="D76" s="76"/>
      <c r="E76" s="76"/>
      <c r="F76" s="76"/>
      <c r="G76" s="76"/>
      <c r="H76" s="76"/>
      <c r="I76" s="75"/>
      <c r="J76" s="75"/>
      <c r="K76" s="75"/>
      <c r="L76" s="75"/>
      <c r="M76" s="75"/>
      <c r="N76" s="22"/>
      <c r="O76" s="22"/>
      <c r="P76" s="22"/>
    </row>
    <row r="78" spans="2:13" ht="15.75" customHeight="1" thickBot="1">
      <c r="B78" s="69" t="s">
        <v>49</v>
      </c>
      <c r="C78" s="69"/>
      <c r="D78" s="69"/>
      <c r="E78" s="69"/>
      <c r="F78" s="69"/>
      <c r="G78" s="69"/>
      <c r="H78" s="69"/>
      <c r="I78" s="69"/>
      <c r="J78" s="70" t="s">
        <v>0</v>
      </c>
      <c r="K78" s="70"/>
      <c r="L78" s="70"/>
      <c r="M78" s="70"/>
    </row>
    <row r="79" spans="2:13" ht="15.75" customHeight="1" thickBot="1">
      <c r="B79" s="69"/>
      <c r="C79" s="69"/>
      <c r="D79" s="69"/>
      <c r="E79" s="69"/>
      <c r="F79" s="69"/>
      <c r="G79" s="69"/>
      <c r="H79" s="69"/>
      <c r="I79" s="69"/>
      <c r="J79" s="70"/>
      <c r="K79" s="70"/>
      <c r="L79" s="70"/>
      <c r="M79" s="70"/>
    </row>
    <row r="80" spans="2:13" ht="27.75" customHeight="1" thickBot="1">
      <c r="B80" s="71" t="s">
        <v>67</v>
      </c>
      <c r="C80" s="71"/>
      <c r="D80" s="71"/>
      <c r="E80" s="71"/>
      <c r="F80" s="71"/>
      <c r="G80" s="71"/>
      <c r="H80" s="71"/>
      <c r="I80" s="71"/>
      <c r="J80" s="70"/>
      <c r="K80" s="70"/>
      <c r="L80" s="70"/>
      <c r="M80" s="70"/>
    </row>
    <row r="81" spans="2:13" ht="13.5" thickBot="1">
      <c r="B81" s="1"/>
      <c r="C81" s="29"/>
      <c r="D81" s="30" t="s">
        <v>1</v>
      </c>
      <c r="E81" s="30" t="s">
        <v>2</v>
      </c>
      <c r="F81" s="30" t="s">
        <v>3</v>
      </c>
      <c r="G81" s="30" t="s">
        <v>4</v>
      </c>
      <c r="H81" s="2" t="s">
        <v>5</v>
      </c>
      <c r="I81" s="3" t="s">
        <v>6</v>
      </c>
      <c r="J81" s="4" t="s">
        <v>7</v>
      </c>
      <c r="K81" s="5" t="s">
        <v>8</v>
      </c>
      <c r="L81" s="6" t="s">
        <v>9</v>
      </c>
      <c r="M81" s="7" t="s">
        <v>10</v>
      </c>
    </row>
    <row r="82" spans="2:16" ht="76.5" customHeight="1">
      <c r="B82" s="23" t="s">
        <v>11</v>
      </c>
      <c r="C82" s="31" t="s">
        <v>12</v>
      </c>
      <c r="D82" s="32" t="s">
        <v>13</v>
      </c>
      <c r="E82" s="33" t="s">
        <v>14</v>
      </c>
      <c r="F82" s="33" t="s">
        <v>15</v>
      </c>
      <c r="G82" s="33" t="s">
        <v>16</v>
      </c>
      <c r="H82" s="6" t="s">
        <v>17</v>
      </c>
      <c r="I82" s="6" t="s">
        <v>18</v>
      </c>
      <c r="J82" s="6" t="s">
        <v>19</v>
      </c>
      <c r="K82" s="6" t="s">
        <v>20</v>
      </c>
      <c r="L82" s="24" t="s">
        <v>21</v>
      </c>
      <c r="M82" s="7" t="s">
        <v>22</v>
      </c>
      <c r="N82" s="8"/>
      <c r="O82" s="8"/>
      <c r="P82" s="8"/>
    </row>
    <row r="83" spans="2:16" ht="66.75" customHeight="1">
      <c r="B83" s="25" t="s">
        <v>23</v>
      </c>
      <c r="C83" s="45" t="s">
        <v>68</v>
      </c>
      <c r="D83" s="35"/>
      <c r="E83" s="35"/>
      <c r="F83" s="35" t="s">
        <v>41</v>
      </c>
      <c r="G83" s="41">
        <v>100</v>
      </c>
      <c r="H83" s="26"/>
      <c r="I83" s="27">
        <f>ROUND(G83*H83,2)</f>
        <v>0</v>
      </c>
      <c r="J83" s="28"/>
      <c r="K83" s="27">
        <f>ROUND(I83*J83,2)</f>
        <v>0</v>
      </c>
      <c r="L83" s="27">
        <f>ROUND(M83/G83,2)</f>
        <v>0</v>
      </c>
      <c r="M83" s="27">
        <f>ROUND(SUM(I83,K83),2)</f>
        <v>0</v>
      </c>
      <c r="N83" s="8"/>
      <c r="O83" s="8"/>
      <c r="P83" s="8"/>
    </row>
    <row r="84" spans="2:16" ht="84" customHeight="1">
      <c r="B84" s="25" t="s">
        <v>30</v>
      </c>
      <c r="C84" s="56" t="s">
        <v>69</v>
      </c>
      <c r="D84" s="35"/>
      <c r="E84" s="35"/>
      <c r="F84" s="35" t="s">
        <v>41</v>
      </c>
      <c r="G84" s="41">
        <v>35</v>
      </c>
      <c r="H84" s="26"/>
      <c r="I84" s="27">
        <f>ROUND(G84*H84,2)</f>
        <v>0</v>
      </c>
      <c r="J84" s="28"/>
      <c r="K84" s="27">
        <f>ROUND(I84*J84,2)</f>
        <v>0</v>
      </c>
      <c r="L84" s="27">
        <f>ROUND(M84/G84,2)</f>
        <v>0</v>
      </c>
      <c r="M84" s="27">
        <f>ROUND(SUM(I84,K84),2)</f>
        <v>0</v>
      </c>
      <c r="N84" s="8"/>
      <c r="O84" s="8"/>
      <c r="P84" s="8"/>
    </row>
    <row r="85" spans="2:18" ht="19.5" customHeight="1" thickBot="1">
      <c r="B85" s="72"/>
      <c r="C85" s="72"/>
      <c r="D85" s="72"/>
      <c r="E85" s="72"/>
      <c r="F85" s="72"/>
      <c r="G85" s="72"/>
      <c r="H85" s="9" t="s">
        <v>24</v>
      </c>
      <c r="I85" s="9">
        <f>SUM(I83:I84)</f>
        <v>0</v>
      </c>
      <c r="J85" s="10"/>
      <c r="K85" s="11"/>
      <c r="L85" s="12"/>
      <c r="M85" s="12"/>
      <c r="N85" s="8"/>
      <c r="O85" s="8"/>
      <c r="P85" s="8"/>
      <c r="R85" s="13"/>
    </row>
    <row r="86" spans="2:18" ht="19.5" customHeight="1" thickBot="1">
      <c r="B86" s="73"/>
      <c r="C86" s="73"/>
      <c r="D86" s="73"/>
      <c r="E86" s="73"/>
      <c r="F86" s="73"/>
      <c r="G86" s="73"/>
      <c r="H86" s="14"/>
      <c r="J86" s="15" t="s">
        <v>25</v>
      </c>
      <c r="K86" s="15">
        <f>SUM(K83:K85)</f>
        <v>0</v>
      </c>
      <c r="L86" s="16"/>
      <c r="M86" s="17"/>
      <c r="N86" s="8"/>
      <c r="O86" s="8"/>
      <c r="P86" s="8"/>
      <c r="R86" s="13"/>
    </row>
    <row r="87" spans="2:16" ht="25.5" customHeight="1" thickBot="1">
      <c r="B87" s="73"/>
      <c r="C87" s="73"/>
      <c r="D87" s="73"/>
      <c r="E87" s="73"/>
      <c r="F87" s="73"/>
      <c r="G87" s="73"/>
      <c r="H87" s="18"/>
      <c r="I87" s="19"/>
      <c r="J87" s="12"/>
      <c r="K87" s="12"/>
      <c r="L87" s="20" t="s">
        <v>26</v>
      </c>
      <c r="M87" s="20">
        <f>SUM(M83:M86)</f>
        <v>0</v>
      </c>
      <c r="N87" s="8"/>
      <c r="O87" s="8"/>
      <c r="P87" s="8"/>
    </row>
    <row r="88" spans="2:16" s="21" customFormat="1" ht="21.75" customHeight="1">
      <c r="B88" s="74" t="s">
        <v>27</v>
      </c>
      <c r="C88" s="74"/>
      <c r="D88" s="74"/>
      <c r="E88" s="74"/>
      <c r="F88" s="74"/>
      <c r="G88" s="74"/>
      <c r="H88" s="74"/>
      <c r="I88" s="75" t="s">
        <v>28</v>
      </c>
      <c r="J88" s="75"/>
      <c r="K88" s="75"/>
      <c r="L88" s="75"/>
      <c r="M88" s="75"/>
      <c r="N88" s="22"/>
      <c r="O88" s="22"/>
      <c r="P88" s="22"/>
    </row>
    <row r="89" spans="2:16" s="21" customFormat="1" ht="21" customHeight="1">
      <c r="B89" s="74"/>
      <c r="C89" s="74"/>
      <c r="D89" s="74"/>
      <c r="E89" s="74"/>
      <c r="F89" s="74"/>
      <c r="G89" s="74"/>
      <c r="H89" s="74"/>
      <c r="I89" s="75"/>
      <c r="J89" s="75"/>
      <c r="K89" s="75"/>
      <c r="L89" s="75"/>
      <c r="M89" s="75"/>
      <c r="N89" s="22"/>
      <c r="O89" s="22"/>
      <c r="P89" s="22"/>
    </row>
    <row r="90" spans="2:16" s="21" customFormat="1" ht="48" customHeight="1">
      <c r="B90" s="76" t="s">
        <v>29</v>
      </c>
      <c r="C90" s="76"/>
      <c r="D90" s="76"/>
      <c r="E90" s="76"/>
      <c r="F90" s="76"/>
      <c r="G90" s="76"/>
      <c r="H90" s="76"/>
      <c r="I90" s="75"/>
      <c r="J90" s="75"/>
      <c r="K90" s="75"/>
      <c r="L90" s="75"/>
      <c r="M90" s="75"/>
      <c r="N90" s="22"/>
      <c r="O90" s="22"/>
      <c r="P90" s="22"/>
    </row>
    <row r="92" spans="2:13" ht="15.75" customHeight="1" thickBot="1">
      <c r="B92" s="69" t="s">
        <v>49</v>
      </c>
      <c r="C92" s="69"/>
      <c r="D92" s="69"/>
      <c r="E92" s="69"/>
      <c r="F92" s="69"/>
      <c r="G92" s="69"/>
      <c r="H92" s="69"/>
      <c r="I92" s="69"/>
      <c r="J92" s="70" t="s">
        <v>0</v>
      </c>
      <c r="K92" s="70"/>
      <c r="L92" s="70"/>
      <c r="M92" s="70"/>
    </row>
    <row r="93" spans="2:13" ht="15.75" customHeight="1" thickBot="1">
      <c r="B93" s="69"/>
      <c r="C93" s="69"/>
      <c r="D93" s="69"/>
      <c r="E93" s="69"/>
      <c r="F93" s="69"/>
      <c r="G93" s="69"/>
      <c r="H93" s="69"/>
      <c r="I93" s="69"/>
      <c r="J93" s="70"/>
      <c r="K93" s="70"/>
      <c r="L93" s="70"/>
      <c r="M93" s="70"/>
    </row>
    <row r="94" spans="2:13" ht="27.75" customHeight="1" thickBot="1">
      <c r="B94" s="71" t="s">
        <v>70</v>
      </c>
      <c r="C94" s="71"/>
      <c r="D94" s="71"/>
      <c r="E94" s="71"/>
      <c r="F94" s="71"/>
      <c r="G94" s="71"/>
      <c r="H94" s="71"/>
      <c r="I94" s="71"/>
      <c r="J94" s="70"/>
      <c r="K94" s="70"/>
      <c r="L94" s="70"/>
      <c r="M94" s="70"/>
    </row>
    <row r="95" spans="2:13" ht="13.5" thickBot="1">
      <c r="B95" s="1"/>
      <c r="C95" s="29"/>
      <c r="D95" s="30" t="s">
        <v>1</v>
      </c>
      <c r="E95" s="30" t="s">
        <v>2</v>
      </c>
      <c r="F95" s="30" t="s">
        <v>3</v>
      </c>
      <c r="G95" s="30" t="s">
        <v>4</v>
      </c>
      <c r="H95" s="2" t="s">
        <v>5</v>
      </c>
      <c r="I95" s="3" t="s">
        <v>6</v>
      </c>
      <c r="J95" s="4" t="s">
        <v>7</v>
      </c>
      <c r="K95" s="5" t="s">
        <v>8</v>
      </c>
      <c r="L95" s="6" t="s">
        <v>9</v>
      </c>
      <c r="M95" s="7" t="s">
        <v>10</v>
      </c>
    </row>
    <row r="96" spans="2:16" ht="76.5" customHeight="1">
      <c r="B96" s="23" t="s">
        <v>11</v>
      </c>
      <c r="C96" s="31" t="s">
        <v>12</v>
      </c>
      <c r="D96" s="32" t="s">
        <v>13</v>
      </c>
      <c r="E96" s="33" t="s">
        <v>14</v>
      </c>
      <c r="F96" s="33" t="s">
        <v>15</v>
      </c>
      <c r="G96" s="33" t="s">
        <v>16</v>
      </c>
      <c r="H96" s="6" t="s">
        <v>17</v>
      </c>
      <c r="I96" s="6" t="s">
        <v>18</v>
      </c>
      <c r="J96" s="6" t="s">
        <v>19</v>
      </c>
      <c r="K96" s="6" t="s">
        <v>20</v>
      </c>
      <c r="L96" s="24" t="s">
        <v>21</v>
      </c>
      <c r="M96" s="7" t="s">
        <v>22</v>
      </c>
      <c r="N96" s="8"/>
      <c r="O96" s="8"/>
      <c r="P96" s="8"/>
    </row>
    <row r="97" spans="2:16" ht="109.5" customHeight="1">
      <c r="B97" s="25" t="s">
        <v>23</v>
      </c>
      <c r="C97" s="46" t="s">
        <v>71</v>
      </c>
      <c r="D97" s="35"/>
      <c r="E97" s="35"/>
      <c r="F97" s="35" t="s">
        <v>41</v>
      </c>
      <c r="G97" s="41">
        <v>2600</v>
      </c>
      <c r="H97" s="26"/>
      <c r="I97" s="27">
        <f>ROUND(G97*H97,2)</f>
        <v>0</v>
      </c>
      <c r="J97" s="28"/>
      <c r="K97" s="27">
        <f>ROUND(I97*J97,2)</f>
        <v>0</v>
      </c>
      <c r="L97" s="27">
        <f>ROUND(M97/G97,2)</f>
        <v>0</v>
      </c>
      <c r="M97" s="27">
        <f>ROUND(SUM(I97,K97),2)</f>
        <v>0</v>
      </c>
      <c r="N97" s="8"/>
      <c r="O97" s="8"/>
      <c r="P97" s="8"/>
    </row>
    <row r="98" spans="2:16" ht="96.75" customHeight="1">
      <c r="B98" s="25" t="s">
        <v>30</v>
      </c>
      <c r="C98" s="46" t="s">
        <v>72</v>
      </c>
      <c r="D98" s="35"/>
      <c r="E98" s="35"/>
      <c r="F98" s="35" t="s">
        <v>41</v>
      </c>
      <c r="G98" s="41">
        <v>1200</v>
      </c>
      <c r="H98" s="26"/>
      <c r="I98" s="27">
        <f>ROUND(G98*H98,2)</f>
        <v>0</v>
      </c>
      <c r="J98" s="28"/>
      <c r="K98" s="27">
        <f>ROUND(I98*J98,2)</f>
        <v>0</v>
      </c>
      <c r="L98" s="27">
        <f>ROUND(M98/G98,2)</f>
        <v>0</v>
      </c>
      <c r="M98" s="27">
        <f>ROUND(SUM(I98,K98),2)</f>
        <v>0</v>
      </c>
      <c r="N98" s="8"/>
      <c r="O98" s="8"/>
      <c r="P98" s="8"/>
    </row>
    <row r="99" spans="2:16" ht="102" customHeight="1">
      <c r="B99" s="25" t="s">
        <v>31</v>
      </c>
      <c r="C99" s="57" t="s">
        <v>73</v>
      </c>
      <c r="D99" s="35"/>
      <c r="E99" s="35"/>
      <c r="F99" s="35" t="s">
        <v>41</v>
      </c>
      <c r="G99" s="41">
        <v>100</v>
      </c>
      <c r="H99" s="26"/>
      <c r="I99" s="27">
        <f>ROUND(G99*H99,2)</f>
        <v>0</v>
      </c>
      <c r="J99" s="28"/>
      <c r="K99" s="27">
        <f>ROUND(I99*J99,2)</f>
        <v>0</v>
      </c>
      <c r="L99" s="27">
        <f>ROUND(M99/G99,2)</f>
        <v>0</v>
      </c>
      <c r="M99" s="27">
        <f>ROUND(SUM(I99,K99),2)</f>
        <v>0</v>
      </c>
      <c r="N99" s="8"/>
      <c r="O99" s="8"/>
      <c r="P99" s="8"/>
    </row>
    <row r="100" spans="2:16" ht="96.75" customHeight="1">
      <c r="B100" s="25" t="s">
        <v>32</v>
      </c>
      <c r="C100" s="46" t="s">
        <v>74</v>
      </c>
      <c r="D100" s="35"/>
      <c r="E100" s="35"/>
      <c r="F100" s="35" t="s">
        <v>41</v>
      </c>
      <c r="G100" s="41">
        <v>70</v>
      </c>
      <c r="H100" s="26"/>
      <c r="I100" s="27">
        <f>ROUND(G100*H100,2)</f>
        <v>0</v>
      </c>
      <c r="J100" s="28"/>
      <c r="K100" s="27">
        <f>ROUND(I100*J100,2)</f>
        <v>0</v>
      </c>
      <c r="L100" s="27">
        <f>ROUND(M100/G100,2)</f>
        <v>0</v>
      </c>
      <c r="M100" s="27">
        <f>ROUND(SUM(I100,K100),2)</f>
        <v>0</v>
      </c>
      <c r="N100" s="8"/>
      <c r="O100" s="8"/>
      <c r="P100" s="8"/>
    </row>
    <row r="101" spans="2:16" ht="99" customHeight="1">
      <c r="B101" s="25" t="s">
        <v>33</v>
      </c>
      <c r="C101" s="46" t="s">
        <v>75</v>
      </c>
      <c r="D101" s="35"/>
      <c r="E101" s="35"/>
      <c r="F101" s="35" t="s">
        <v>41</v>
      </c>
      <c r="G101" s="41">
        <v>20</v>
      </c>
      <c r="H101" s="26"/>
      <c r="I101" s="27">
        <f>ROUND(G101*H101,2)</f>
        <v>0</v>
      </c>
      <c r="J101" s="28"/>
      <c r="K101" s="27">
        <f>ROUND(I101*J101,2)</f>
        <v>0</v>
      </c>
      <c r="L101" s="27">
        <f>ROUND(M101/G101,2)</f>
        <v>0</v>
      </c>
      <c r="M101" s="27">
        <f>ROUND(SUM(I101,K101),2)</f>
        <v>0</v>
      </c>
      <c r="N101" s="8"/>
      <c r="O101" s="8"/>
      <c r="P101" s="8"/>
    </row>
    <row r="102" spans="2:18" ht="19.5" customHeight="1" thickBot="1">
      <c r="B102" s="72"/>
      <c r="C102" s="72"/>
      <c r="D102" s="72"/>
      <c r="E102" s="72"/>
      <c r="F102" s="72"/>
      <c r="G102" s="72"/>
      <c r="H102" s="9" t="s">
        <v>24</v>
      </c>
      <c r="I102" s="9">
        <f>SUM(I97:I101)</f>
        <v>0</v>
      </c>
      <c r="J102" s="10"/>
      <c r="K102" s="11"/>
      <c r="L102" s="12"/>
      <c r="M102" s="12"/>
      <c r="N102" s="8"/>
      <c r="O102" s="8"/>
      <c r="P102" s="8"/>
      <c r="R102" s="13"/>
    </row>
    <row r="103" spans="2:18" ht="19.5" customHeight="1" thickBot="1">
      <c r="B103" s="73"/>
      <c r="C103" s="73"/>
      <c r="D103" s="73"/>
      <c r="E103" s="73"/>
      <c r="F103" s="73"/>
      <c r="G103" s="73"/>
      <c r="H103" s="14"/>
      <c r="J103" s="15" t="s">
        <v>25</v>
      </c>
      <c r="K103" s="15">
        <f>SUM(K97:K102)</f>
        <v>0</v>
      </c>
      <c r="L103" s="16"/>
      <c r="M103" s="17"/>
      <c r="N103" s="8"/>
      <c r="O103" s="8"/>
      <c r="P103" s="8"/>
      <c r="R103" s="13"/>
    </row>
    <row r="104" spans="2:16" ht="25.5" customHeight="1" thickBot="1">
      <c r="B104" s="73"/>
      <c r="C104" s="73"/>
      <c r="D104" s="73"/>
      <c r="E104" s="73"/>
      <c r="F104" s="73"/>
      <c r="G104" s="73"/>
      <c r="H104" s="18"/>
      <c r="I104" s="19"/>
      <c r="J104" s="12"/>
      <c r="K104" s="12"/>
      <c r="L104" s="20" t="s">
        <v>26</v>
      </c>
      <c r="M104" s="20">
        <f>SUM(M97:M103)</f>
        <v>0</v>
      </c>
      <c r="N104" s="8"/>
      <c r="O104" s="8"/>
      <c r="P104" s="8"/>
    </row>
    <row r="105" spans="2:16" s="21" customFormat="1" ht="21.75" customHeight="1">
      <c r="B105" s="74" t="s">
        <v>27</v>
      </c>
      <c r="C105" s="74"/>
      <c r="D105" s="74"/>
      <c r="E105" s="74"/>
      <c r="F105" s="74"/>
      <c r="G105" s="74"/>
      <c r="H105" s="74"/>
      <c r="I105" s="75" t="s">
        <v>28</v>
      </c>
      <c r="J105" s="75"/>
      <c r="K105" s="75"/>
      <c r="L105" s="75"/>
      <c r="M105" s="75"/>
      <c r="N105" s="22"/>
      <c r="O105" s="22"/>
      <c r="P105" s="22"/>
    </row>
    <row r="106" spans="2:16" s="21" customFormat="1" ht="21" customHeight="1">
      <c r="B106" s="74"/>
      <c r="C106" s="74"/>
      <c r="D106" s="74"/>
      <c r="E106" s="74"/>
      <c r="F106" s="74"/>
      <c r="G106" s="74"/>
      <c r="H106" s="74"/>
      <c r="I106" s="75"/>
      <c r="J106" s="75"/>
      <c r="K106" s="75"/>
      <c r="L106" s="75"/>
      <c r="M106" s="75"/>
      <c r="N106" s="22"/>
      <c r="O106" s="22"/>
      <c r="P106" s="22"/>
    </row>
    <row r="107" spans="2:16" s="21" customFormat="1" ht="48" customHeight="1">
      <c r="B107" s="76" t="s">
        <v>29</v>
      </c>
      <c r="C107" s="76"/>
      <c r="D107" s="76"/>
      <c r="E107" s="76"/>
      <c r="F107" s="76"/>
      <c r="G107" s="76"/>
      <c r="H107" s="76"/>
      <c r="I107" s="75"/>
      <c r="J107" s="75"/>
      <c r="K107" s="75"/>
      <c r="L107" s="75"/>
      <c r="M107" s="75"/>
      <c r="N107" s="22"/>
      <c r="O107" s="22"/>
      <c r="P107" s="22"/>
    </row>
    <row r="110" spans="2:13" ht="15.75" customHeight="1" thickBot="1">
      <c r="B110" s="69" t="s">
        <v>49</v>
      </c>
      <c r="C110" s="69"/>
      <c r="D110" s="69"/>
      <c r="E110" s="69"/>
      <c r="F110" s="69"/>
      <c r="G110" s="69"/>
      <c r="H110" s="69"/>
      <c r="I110" s="69"/>
      <c r="J110" s="70" t="s">
        <v>0</v>
      </c>
      <c r="K110" s="70"/>
      <c r="L110" s="70"/>
      <c r="M110" s="70"/>
    </row>
    <row r="111" spans="2:13" ht="15.75" customHeight="1" thickBot="1">
      <c r="B111" s="69"/>
      <c r="C111" s="69"/>
      <c r="D111" s="69"/>
      <c r="E111" s="69"/>
      <c r="F111" s="69"/>
      <c r="G111" s="69"/>
      <c r="H111" s="69"/>
      <c r="I111" s="69"/>
      <c r="J111" s="70"/>
      <c r="K111" s="70"/>
      <c r="L111" s="70"/>
      <c r="M111" s="70"/>
    </row>
    <row r="112" spans="2:13" ht="27.75" customHeight="1" thickBot="1">
      <c r="B112" s="71" t="s">
        <v>76</v>
      </c>
      <c r="C112" s="71"/>
      <c r="D112" s="71"/>
      <c r="E112" s="71"/>
      <c r="F112" s="71"/>
      <c r="G112" s="71"/>
      <c r="H112" s="71"/>
      <c r="I112" s="71"/>
      <c r="J112" s="70"/>
      <c r="K112" s="70"/>
      <c r="L112" s="70"/>
      <c r="M112" s="70"/>
    </row>
    <row r="113" spans="2:13" ht="13.5" thickBot="1">
      <c r="B113" s="1"/>
      <c r="C113" s="29"/>
      <c r="D113" s="30" t="s">
        <v>1</v>
      </c>
      <c r="E113" s="30" t="s">
        <v>2</v>
      </c>
      <c r="F113" s="30" t="s">
        <v>3</v>
      </c>
      <c r="G113" s="30" t="s">
        <v>4</v>
      </c>
      <c r="H113" s="2" t="s">
        <v>5</v>
      </c>
      <c r="I113" s="3" t="s">
        <v>6</v>
      </c>
      <c r="J113" s="4" t="s">
        <v>7</v>
      </c>
      <c r="K113" s="5" t="s">
        <v>8</v>
      </c>
      <c r="L113" s="6" t="s">
        <v>9</v>
      </c>
      <c r="M113" s="7" t="s">
        <v>10</v>
      </c>
    </row>
    <row r="114" spans="2:16" ht="76.5" customHeight="1">
      <c r="B114" s="23" t="s">
        <v>11</v>
      </c>
      <c r="C114" s="31" t="s">
        <v>12</v>
      </c>
      <c r="D114" s="32" t="s">
        <v>13</v>
      </c>
      <c r="E114" s="33" t="s">
        <v>14</v>
      </c>
      <c r="F114" s="33" t="s">
        <v>15</v>
      </c>
      <c r="G114" s="33" t="s">
        <v>16</v>
      </c>
      <c r="H114" s="6" t="s">
        <v>17</v>
      </c>
      <c r="I114" s="6" t="s">
        <v>18</v>
      </c>
      <c r="J114" s="6" t="s">
        <v>19</v>
      </c>
      <c r="K114" s="6" t="s">
        <v>20</v>
      </c>
      <c r="L114" s="24" t="s">
        <v>21</v>
      </c>
      <c r="M114" s="7" t="s">
        <v>22</v>
      </c>
      <c r="N114" s="8"/>
      <c r="O114" s="8"/>
      <c r="P114" s="8"/>
    </row>
    <row r="115" spans="2:16" ht="45" customHeight="1">
      <c r="B115" s="25" t="s">
        <v>23</v>
      </c>
      <c r="C115" s="46" t="s">
        <v>77</v>
      </c>
      <c r="D115" s="35"/>
      <c r="E115" s="35"/>
      <c r="F115" s="35" t="s">
        <v>41</v>
      </c>
      <c r="G115" s="41">
        <v>20</v>
      </c>
      <c r="H115" s="26"/>
      <c r="I115" s="27">
        <f>ROUND(G115*H115,2)</f>
        <v>0</v>
      </c>
      <c r="J115" s="28"/>
      <c r="K115" s="27">
        <f>ROUND(I115*J115,2)</f>
        <v>0</v>
      </c>
      <c r="L115" s="27">
        <f>ROUND(M115/G115,2)</f>
        <v>0</v>
      </c>
      <c r="M115" s="27">
        <f>ROUND(SUM(I115,K115),2)</f>
        <v>0</v>
      </c>
      <c r="N115" s="8"/>
      <c r="O115" s="8"/>
      <c r="P115" s="8"/>
    </row>
    <row r="116" spans="2:16" ht="137.25" customHeight="1">
      <c r="B116" s="25" t="s">
        <v>30</v>
      </c>
      <c r="C116" s="58" t="s">
        <v>80</v>
      </c>
      <c r="D116" s="35"/>
      <c r="E116" s="35"/>
      <c r="F116" s="35" t="s">
        <v>41</v>
      </c>
      <c r="G116" s="41">
        <v>200</v>
      </c>
      <c r="H116" s="26"/>
      <c r="I116" s="27">
        <f>ROUND(G116*H116,2)</f>
        <v>0</v>
      </c>
      <c r="J116" s="28"/>
      <c r="K116" s="27">
        <f>ROUND(I116*J116,2)</f>
        <v>0</v>
      </c>
      <c r="L116" s="27">
        <f>ROUND(M116/G116,2)</f>
        <v>0</v>
      </c>
      <c r="M116" s="27">
        <f>ROUND(SUM(I116,K116),2)</f>
        <v>0</v>
      </c>
      <c r="N116" s="8"/>
      <c r="O116" s="8"/>
      <c r="P116" s="8"/>
    </row>
    <row r="117" spans="2:16" ht="142.5" customHeight="1">
      <c r="B117" s="25" t="s">
        <v>31</v>
      </c>
      <c r="C117" s="58" t="s">
        <v>81</v>
      </c>
      <c r="D117" s="35"/>
      <c r="E117" s="35"/>
      <c r="F117" s="35" t="s">
        <v>41</v>
      </c>
      <c r="G117" s="41">
        <v>50</v>
      </c>
      <c r="H117" s="26"/>
      <c r="I117" s="27">
        <f>ROUND(G117*H117,2)</f>
        <v>0</v>
      </c>
      <c r="J117" s="28"/>
      <c r="K117" s="27">
        <f>ROUND(I117*J117,2)</f>
        <v>0</v>
      </c>
      <c r="L117" s="27">
        <f>ROUND(M117/G117,2)</f>
        <v>0</v>
      </c>
      <c r="M117" s="27">
        <f>ROUND(SUM(I117,K117),2)</f>
        <v>0</v>
      </c>
      <c r="N117" s="8"/>
      <c r="O117" s="8"/>
      <c r="P117" s="8"/>
    </row>
    <row r="118" spans="2:16" ht="96.75" customHeight="1">
      <c r="B118" s="25" t="s">
        <v>32</v>
      </c>
      <c r="C118" s="59" t="s">
        <v>78</v>
      </c>
      <c r="D118" s="35"/>
      <c r="E118" s="35"/>
      <c r="F118" s="35" t="s">
        <v>41</v>
      </c>
      <c r="G118" s="41">
        <v>30</v>
      </c>
      <c r="H118" s="26"/>
      <c r="I118" s="27">
        <f>ROUND(G118*H118,2)</f>
        <v>0</v>
      </c>
      <c r="J118" s="28"/>
      <c r="K118" s="27">
        <f>ROUND(I118*J118,2)</f>
        <v>0</v>
      </c>
      <c r="L118" s="27">
        <f>ROUND(M118/G118,2)</f>
        <v>0</v>
      </c>
      <c r="M118" s="27">
        <f>ROUND(SUM(I118,K118),2)</f>
        <v>0</v>
      </c>
      <c r="N118" s="8"/>
      <c r="O118" s="8"/>
      <c r="P118" s="8"/>
    </row>
    <row r="119" spans="2:16" ht="99" customHeight="1">
      <c r="B119" s="25" t="s">
        <v>33</v>
      </c>
      <c r="C119" s="46" t="s">
        <v>79</v>
      </c>
      <c r="D119" s="35"/>
      <c r="E119" s="35"/>
      <c r="F119" s="35" t="s">
        <v>41</v>
      </c>
      <c r="G119" s="41">
        <v>12</v>
      </c>
      <c r="H119" s="26"/>
      <c r="I119" s="27">
        <f>ROUND(G119*H119,2)</f>
        <v>0</v>
      </c>
      <c r="J119" s="28"/>
      <c r="K119" s="27">
        <f>ROUND(I119*J119,2)</f>
        <v>0</v>
      </c>
      <c r="L119" s="27">
        <f>ROUND(M119/G119,2)</f>
        <v>0</v>
      </c>
      <c r="M119" s="27">
        <f>ROUND(SUM(I119,K119),2)</f>
        <v>0</v>
      </c>
      <c r="N119" s="8"/>
      <c r="O119" s="8"/>
      <c r="P119" s="8"/>
    </row>
    <row r="120" spans="2:18" ht="19.5" customHeight="1" thickBot="1">
      <c r="B120" s="72"/>
      <c r="C120" s="72"/>
      <c r="D120" s="72"/>
      <c r="E120" s="72"/>
      <c r="F120" s="72"/>
      <c r="G120" s="72"/>
      <c r="H120" s="9" t="s">
        <v>24</v>
      </c>
      <c r="I120" s="9">
        <f>SUM(I115:I119)</f>
        <v>0</v>
      </c>
      <c r="J120" s="10"/>
      <c r="K120" s="11"/>
      <c r="L120" s="12"/>
      <c r="M120" s="12"/>
      <c r="N120" s="8"/>
      <c r="O120" s="8"/>
      <c r="P120" s="8"/>
      <c r="R120" s="13"/>
    </row>
    <row r="121" spans="2:18" ht="19.5" customHeight="1" thickBot="1">
      <c r="B121" s="73"/>
      <c r="C121" s="73"/>
      <c r="D121" s="73"/>
      <c r="E121" s="73"/>
      <c r="F121" s="73"/>
      <c r="G121" s="73"/>
      <c r="H121" s="14"/>
      <c r="J121" s="15" t="s">
        <v>25</v>
      </c>
      <c r="K121" s="15">
        <f>SUM(K115:K120)</f>
        <v>0</v>
      </c>
      <c r="L121" s="16"/>
      <c r="M121" s="17"/>
      <c r="N121" s="8"/>
      <c r="O121" s="8"/>
      <c r="P121" s="8"/>
      <c r="R121" s="13"/>
    </row>
    <row r="122" spans="2:16" ht="25.5" customHeight="1" thickBot="1">
      <c r="B122" s="73"/>
      <c r="C122" s="73"/>
      <c r="D122" s="73"/>
      <c r="E122" s="73"/>
      <c r="F122" s="73"/>
      <c r="G122" s="73"/>
      <c r="H122" s="18"/>
      <c r="I122" s="19"/>
      <c r="J122" s="12"/>
      <c r="K122" s="12"/>
      <c r="L122" s="20" t="s">
        <v>26</v>
      </c>
      <c r="M122" s="20">
        <f>SUM(M115:M121)</f>
        <v>0</v>
      </c>
      <c r="N122" s="8"/>
      <c r="O122" s="8"/>
      <c r="P122" s="8"/>
    </row>
    <row r="123" spans="2:16" s="21" customFormat="1" ht="21.75" customHeight="1">
      <c r="B123" s="74" t="s">
        <v>27</v>
      </c>
      <c r="C123" s="74"/>
      <c r="D123" s="74"/>
      <c r="E123" s="74"/>
      <c r="F123" s="74"/>
      <c r="G123" s="74"/>
      <c r="H123" s="74"/>
      <c r="I123" s="75" t="s">
        <v>28</v>
      </c>
      <c r="J123" s="75"/>
      <c r="K123" s="75"/>
      <c r="L123" s="75"/>
      <c r="M123" s="75"/>
      <c r="N123" s="22"/>
      <c r="O123" s="22"/>
      <c r="P123" s="22"/>
    </row>
    <row r="124" spans="2:16" s="21" customFormat="1" ht="21" customHeight="1">
      <c r="B124" s="74"/>
      <c r="C124" s="74"/>
      <c r="D124" s="74"/>
      <c r="E124" s="74"/>
      <c r="F124" s="74"/>
      <c r="G124" s="74"/>
      <c r="H124" s="74"/>
      <c r="I124" s="75"/>
      <c r="J124" s="75"/>
      <c r="K124" s="75"/>
      <c r="L124" s="75"/>
      <c r="M124" s="75"/>
      <c r="N124" s="22"/>
      <c r="O124" s="22"/>
      <c r="P124" s="22"/>
    </row>
    <row r="125" spans="2:16" s="21" customFormat="1" ht="48" customHeight="1">
      <c r="B125" s="76" t="s">
        <v>29</v>
      </c>
      <c r="C125" s="76"/>
      <c r="D125" s="76"/>
      <c r="E125" s="76"/>
      <c r="F125" s="76"/>
      <c r="G125" s="76"/>
      <c r="H125" s="76"/>
      <c r="I125" s="75"/>
      <c r="J125" s="75"/>
      <c r="K125" s="75"/>
      <c r="L125" s="75"/>
      <c r="M125" s="75"/>
      <c r="N125" s="22"/>
      <c r="O125" s="22"/>
      <c r="P125" s="22"/>
    </row>
    <row r="128" spans="2:13" ht="15.75" customHeight="1" thickBot="1">
      <c r="B128" s="69" t="s">
        <v>49</v>
      </c>
      <c r="C128" s="69"/>
      <c r="D128" s="69"/>
      <c r="E128" s="69"/>
      <c r="F128" s="69"/>
      <c r="G128" s="69"/>
      <c r="H128" s="69"/>
      <c r="I128" s="69"/>
      <c r="J128" s="70" t="s">
        <v>0</v>
      </c>
      <c r="K128" s="70"/>
      <c r="L128" s="70"/>
      <c r="M128" s="70"/>
    </row>
    <row r="129" spans="2:13" ht="15.75" customHeight="1" thickBot="1">
      <c r="B129" s="69"/>
      <c r="C129" s="69"/>
      <c r="D129" s="69"/>
      <c r="E129" s="69"/>
      <c r="F129" s="69"/>
      <c r="G129" s="69"/>
      <c r="H129" s="69"/>
      <c r="I129" s="69"/>
      <c r="J129" s="70"/>
      <c r="K129" s="70"/>
      <c r="L129" s="70"/>
      <c r="M129" s="70"/>
    </row>
    <row r="130" spans="2:13" ht="27.75" customHeight="1" thickBot="1">
      <c r="B130" s="71" t="s">
        <v>82</v>
      </c>
      <c r="C130" s="71"/>
      <c r="D130" s="71"/>
      <c r="E130" s="71"/>
      <c r="F130" s="71"/>
      <c r="G130" s="71"/>
      <c r="H130" s="71"/>
      <c r="I130" s="71"/>
      <c r="J130" s="70"/>
      <c r="K130" s="70"/>
      <c r="L130" s="70"/>
      <c r="M130" s="70"/>
    </row>
    <row r="131" spans="2:13" ht="13.5" thickBot="1">
      <c r="B131" s="1"/>
      <c r="C131" s="64"/>
      <c r="D131" s="30" t="s">
        <v>1</v>
      </c>
      <c r="E131" s="30" t="s">
        <v>2</v>
      </c>
      <c r="F131" s="30" t="s">
        <v>3</v>
      </c>
      <c r="G131" s="30" t="s">
        <v>4</v>
      </c>
      <c r="H131" s="2" t="s">
        <v>5</v>
      </c>
      <c r="I131" s="3" t="s">
        <v>6</v>
      </c>
      <c r="J131" s="4" t="s">
        <v>7</v>
      </c>
      <c r="K131" s="5" t="s">
        <v>8</v>
      </c>
      <c r="L131" s="6" t="s">
        <v>9</v>
      </c>
      <c r="M131" s="7" t="s">
        <v>10</v>
      </c>
    </row>
    <row r="132" spans="2:16" ht="76.5" customHeight="1">
      <c r="B132" s="62" t="s">
        <v>11</v>
      </c>
      <c r="C132" s="35" t="s">
        <v>12</v>
      </c>
      <c r="D132" s="63" t="s">
        <v>13</v>
      </c>
      <c r="E132" s="33" t="s">
        <v>14</v>
      </c>
      <c r="F132" s="33" t="s">
        <v>15</v>
      </c>
      <c r="G132" s="33" t="s">
        <v>16</v>
      </c>
      <c r="H132" s="6" t="s">
        <v>17</v>
      </c>
      <c r="I132" s="6" t="s">
        <v>18</v>
      </c>
      <c r="J132" s="6" t="s">
        <v>19</v>
      </c>
      <c r="K132" s="6" t="s">
        <v>20</v>
      </c>
      <c r="L132" s="24" t="s">
        <v>21</v>
      </c>
      <c r="M132" s="7" t="s">
        <v>22</v>
      </c>
      <c r="N132" s="8"/>
      <c r="O132" s="8"/>
      <c r="P132" s="8"/>
    </row>
    <row r="133" spans="2:16" ht="120.75" customHeight="1">
      <c r="B133" s="25" t="s">
        <v>23</v>
      </c>
      <c r="C133" s="60" t="s">
        <v>84</v>
      </c>
      <c r="D133" s="35"/>
      <c r="E133" s="35"/>
      <c r="F133" s="35" t="s">
        <v>41</v>
      </c>
      <c r="G133" s="41">
        <v>6500</v>
      </c>
      <c r="H133" s="26"/>
      <c r="I133" s="27">
        <f>ROUND(G133*H133,2)</f>
        <v>0</v>
      </c>
      <c r="J133" s="28"/>
      <c r="K133" s="27">
        <f>ROUND(I133*J133,2)</f>
        <v>0</v>
      </c>
      <c r="L133" s="27">
        <f>ROUND(M133/G133,2)</f>
        <v>0</v>
      </c>
      <c r="M133" s="27">
        <f>ROUND(SUM(I133,K133),2)</f>
        <v>0</v>
      </c>
      <c r="N133" s="8"/>
      <c r="O133" s="8"/>
      <c r="P133" s="8"/>
    </row>
    <row r="134" spans="2:16" ht="123" customHeight="1">
      <c r="B134" s="25" t="s">
        <v>30</v>
      </c>
      <c r="C134" s="61" t="s">
        <v>85</v>
      </c>
      <c r="D134" s="35"/>
      <c r="E134" s="35"/>
      <c r="F134" s="35" t="s">
        <v>41</v>
      </c>
      <c r="G134" s="41">
        <v>10</v>
      </c>
      <c r="H134" s="26"/>
      <c r="I134" s="27">
        <f>ROUND(G134*H134,2)</f>
        <v>0</v>
      </c>
      <c r="J134" s="28"/>
      <c r="K134" s="27">
        <f>ROUND(I134*J134,2)</f>
        <v>0</v>
      </c>
      <c r="L134" s="27">
        <f>ROUND(M134/G134,2)</f>
        <v>0</v>
      </c>
      <c r="M134" s="27">
        <f>ROUND(SUM(I134,K134),2)</f>
        <v>0</v>
      </c>
      <c r="N134" s="8"/>
      <c r="O134" s="8"/>
      <c r="P134" s="8"/>
    </row>
    <row r="135" spans="2:16" ht="147" customHeight="1">
      <c r="B135" s="25" t="s">
        <v>31</v>
      </c>
      <c r="C135" s="46" t="s">
        <v>83</v>
      </c>
      <c r="D135" s="35"/>
      <c r="E135" s="35"/>
      <c r="F135" s="35" t="s">
        <v>41</v>
      </c>
      <c r="G135" s="41">
        <v>40</v>
      </c>
      <c r="H135" s="26"/>
      <c r="I135" s="27">
        <f>ROUND(G135*H135,2)</f>
        <v>0</v>
      </c>
      <c r="J135" s="28"/>
      <c r="K135" s="27">
        <f>ROUND(I135*J135,2)</f>
        <v>0</v>
      </c>
      <c r="L135" s="27">
        <f>ROUND(M135/G135,2)</f>
        <v>0</v>
      </c>
      <c r="M135" s="27">
        <f>ROUND(SUM(I135,K135),2)</f>
        <v>0</v>
      </c>
      <c r="N135" s="8"/>
      <c r="O135" s="8"/>
      <c r="P135" s="8"/>
    </row>
    <row r="136" spans="2:18" ht="19.5" customHeight="1" thickBot="1">
      <c r="B136" s="72"/>
      <c r="C136" s="72"/>
      <c r="D136" s="72"/>
      <c r="E136" s="72"/>
      <c r="F136" s="72"/>
      <c r="G136" s="72"/>
      <c r="H136" s="9" t="s">
        <v>24</v>
      </c>
      <c r="I136" s="9">
        <f>SUM(I133:I135)</f>
        <v>0</v>
      </c>
      <c r="J136" s="10"/>
      <c r="K136" s="11"/>
      <c r="L136" s="12"/>
      <c r="M136" s="12"/>
      <c r="N136" s="8"/>
      <c r="O136" s="8"/>
      <c r="P136" s="8"/>
      <c r="R136" s="13"/>
    </row>
    <row r="137" spans="2:18" ht="19.5" customHeight="1" thickBot="1">
      <c r="B137" s="73"/>
      <c r="C137" s="73"/>
      <c r="D137" s="73"/>
      <c r="E137" s="73"/>
      <c r="F137" s="73"/>
      <c r="G137" s="73"/>
      <c r="H137" s="14"/>
      <c r="J137" s="15" t="s">
        <v>25</v>
      </c>
      <c r="K137" s="15">
        <f>SUM(K133:K136)</f>
        <v>0</v>
      </c>
      <c r="L137" s="16"/>
      <c r="M137" s="17"/>
      <c r="N137" s="8"/>
      <c r="O137" s="8"/>
      <c r="P137" s="8"/>
      <c r="R137" s="13"/>
    </row>
    <row r="138" spans="2:16" ht="25.5" customHeight="1" thickBot="1">
      <c r="B138" s="73"/>
      <c r="C138" s="73"/>
      <c r="D138" s="73"/>
      <c r="E138" s="73"/>
      <c r="F138" s="73"/>
      <c r="G138" s="73"/>
      <c r="H138" s="18"/>
      <c r="I138" s="19"/>
      <c r="J138" s="12"/>
      <c r="K138" s="12"/>
      <c r="L138" s="20" t="s">
        <v>26</v>
      </c>
      <c r="M138" s="20">
        <f>SUM(M133:M137)</f>
        <v>0</v>
      </c>
      <c r="N138" s="8"/>
      <c r="O138" s="8"/>
      <c r="P138" s="8"/>
    </row>
    <row r="139" spans="2:16" s="21" customFormat="1" ht="21.75" customHeight="1">
      <c r="B139" s="74" t="s">
        <v>27</v>
      </c>
      <c r="C139" s="74"/>
      <c r="D139" s="74"/>
      <c r="E139" s="74"/>
      <c r="F139" s="74"/>
      <c r="G139" s="74"/>
      <c r="H139" s="74"/>
      <c r="I139" s="75" t="s">
        <v>28</v>
      </c>
      <c r="J139" s="75"/>
      <c r="K139" s="75"/>
      <c r="L139" s="75"/>
      <c r="M139" s="75"/>
      <c r="N139" s="22"/>
      <c r="O139" s="22"/>
      <c r="P139" s="22"/>
    </row>
    <row r="140" spans="2:16" s="21" customFormat="1" ht="21" customHeight="1">
      <c r="B140" s="74"/>
      <c r="C140" s="74"/>
      <c r="D140" s="74"/>
      <c r="E140" s="74"/>
      <c r="F140" s="74"/>
      <c r="G140" s="74"/>
      <c r="H140" s="74"/>
      <c r="I140" s="75"/>
      <c r="J140" s="75"/>
      <c r="K140" s="75"/>
      <c r="L140" s="75"/>
      <c r="M140" s="75"/>
      <c r="N140" s="22"/>
      <c r="O140" s="22"/>
      <c r="P140" s="22"/>
    </row>
    <row r="141" spans="2:16" s="21" customFormat="1" ht="48" customHeight="1">
      <c r="B141" s="76" t="s">
        <v>29</v>
      </c>
      <c r="C141" s="76"/>
      <c r="D141" s="76"/>
      <c r="E141" s="76"/>
      <c r="F141" s="76"/>
      <c r="G141" s="76"/>
      <c r="H141" s="76"/>
      <c r="I141" s="75"/>
      <c r="J141" s="75"/>
      <c r="K141" s="75"/>
      <c r="L141" s="75"/>
      <c r="M141" s="75"/>
      <c r="N141" s="22"/>
      <c r="O141" s="22"/>
      <c r="P141" s="22"/>
    </row>
    <row r="143" spans="2:13" ht="15.75" customHeight="1" thickBot="1">
      <c r="B143" s="69" t="s">
        <v>49</v>
      </c>
      <c r="C143" s="69"/>
      <c r="D143" s="69"/>
      <c r="E143" s="69"/>
      <c r="F143" s="69"/>
      <c r="G143" s="69"/>
      <c r="H143" s="69"/>
      <c r="I143" s="69"/>
      <c r="J143" s="70" t="s">
        <v>0</v>
      </c>
      <c r="K143" s="70"/>
      <c r="L143" s="70"/>
      <c r="M143" s="70"/>
    </row>
    <row r="144" spans="2:13" ht="15.75" customHeight="1" thickBot="1">
      <c r="B144" s="69"/>
      <c r="C144" s="69"/>
      <c r="D144" s="69"/>
      <c r="E144" s="69"/>
      <c r="F144" s="69"/>
      <c r="G144" s="69"/>
      <c r="H144" s="69"/>
      <c r="I144" s="69"/>
      <c r="J144" s="70"/>
      <c r="K144" s="70"/>
      <c r="L144" s="70"/>
      <c r="M144" s="70"/>
    </row>
    <row r="145" spans="2:13" ht="27.75" customHeight="1" thickBot="1">
      <c r="B145" s="71" t="s">
        <v>86</v>
      </c>
      <c r="C145" s="71"/>
      <c r="D145" s="71"/>
      <c r="E145" s="71"/>
      <c r="F145" s="71"/>
      <c r="G145" s="71"/>
      <c r="H145" s="71"/>
      <c r="I145" s="71"/>
      <c r="J145" s="70"/>
      <c r="K145" s="70"/>
      <c r="L145" s="70"/>
      <c r="M145" s="70"/>
    </row>
    <row r="146" spans="2:13" ht="13.5" thickBot="1">
      <c r="B146" s="1"/>
      <c r="C146" s="29"/>
      <c r="D146" s="30" t="s">
        <v>1</v>
      </c>
      <c r="E146" s="30" t="s">
        <v>2</v>
      </c>
      <c r="F146" s="30" t="s">
        <v>3</v>
      </c>
      <c r="G146" s="30" t="s">
        <v>4</v>
      </c>
      <c r="H146" s="2" t="s">
        <v>5</v>
      </c>
      <c r="I146" s="3" t="s">
        <v>6</v>
      </c>
      <c r="J146" s="4" t="s">
        <v>7</v>
      </c>
      <c r="K146" s="5" t="s">
        <v>8</v>
      </c>
      <c r="L146" s="6" t="s">
        <v>9</v>
      </c>
      <c r="M146" s="7" t="s">
        <v>10</v>
      </c>
    </row>
    <row r="147" spans="2:16" ht="76.5" customHeight="1">
      <c r="B147" s="23" t="s">
        <v>11</v>
      </c>
      <c r="C147" s="31" t="s">
        <v>12</v>
      </c>
      <c r="D147" s="32" t="s">
        <v>13</v>
      </c>
      <c r="E147" s="33" t="s">
        <v>14</v>
      </c>
      <c r="F147" s="33" t="s">
        <v>15</v>
      </c>
      <c r="G147" s="33" t="s">
        <v>16</v>
      </c>
      <c r="H147" s="6" t="s">
        <v>17</v>
      </c>
      <c r="I147" s="6" t="s">
        <v>18</v>
      </c>
      <c r="J147" s="6" t="s">
        <v>19</v>
      </c>
      <c r="K147" s="6" t="s">
        <v>20</v>
      </c>
      <c r="L147" s="24" t="s">
        <v>21</v>
      </c>
      <c r="M147" s="7" t="s">
        <v>22</v>
      </c>
      <c r="N147" s="8"/>
      <c r="O147" s="8"/>
      <c r="P147" s="8"/>
    </row>
    <row r="148" spans="2:16" ht="249" customHeight="1">
      <c r="B148" s="25" t="s">
        <v>23</v>
      </c>
      <c r="C148" s="34" t="s">
        <v>109</v>
      </c>
      <c r="D148" s="35"/>
      <c r="E148" s="35"/>
      <c r="F148" s="35" t="s">
        <v>87</v>
      </c>
      <c r="G148" s="41">
        <v>1400</v>
      </c>
      <c r="H148" s="26"/>
      <c r="I148" s="27">
        <f>ROUND(G148*H148,2)</f>
        <v>0</v>
      </c>
      <c r="J148" s="28"/>
      <c r="K148" s="27">
        <f>ROUND(I148*J148,2)</f>
        <v>0</v>
      </c>
      <c r="L148" s="27">
        <f>ROUND(M148/G148,2)</f>
        <v>0</v>
      </c>
      <c r="M148" s="27">
        <f>ROUND(SUM(I148,K148),2)</f>
        <v>0</v>
      </c>
      <c r="N148" s="8"/>
      <c r="O148" s="8"/>
      <c r="P148" s="8"/>
    </row>
    <row r="149" spans="2:18" ht="19.5" customHeight="1" thickBot="1">
      <c r="B149" s="72"/>
      <c r="C149" s="72"/>
      <c r="D149" s="72"/>
      <c r="E149" s="72"/>
      <c r="F149" s="72"/>
      <c r="G149" s="72"/>
      <c r="H149" s="9" t="s">
        <v>24</v>
      </c>
      <c r="I149" s="9">
        <f>SUM(I148:I148)</f>
        <v>0</v>
      </c>
      <c r="J149" s="10"/>
      <c r="K149" s="11"/>
      <c r="L149" s="12"/>
      <c r="M149" s="12"/>
      <c r="N149" s="8"/>
      <c r="O149" s="8"/>
      <c r="P149" s="8"/>
      <c r="R149" s="13"/>
    </row>
    <row r="150" spans="2:18" ht="19.5" customHeight="1" thickBot="1">
      <c r="B150" s="73"/>
      <c r="C150" s="73"/>
      <c r="D150" s="73"/>
      <c r="E150" s="73"/>
      <c r="F150" s="73"/>
      <c r="G150" s="73"/>
      <c r="H150" s="14"/>
      <c r="J150" s="15" t="s">
        <v>25</v>
      </c>
      <c r="K150" s="15">
        <f>SUM(K148:K149)</f>
        <v>0</v>
      </c>
      <c r="L150" s="16"/>
      <c r="M150" s="17"/>
      <c r="N150" s="8"/>
      <c r="O150" s="8"/>
      <c r="P150" s="8"/>
      <c r="R150" s="13"/>
    </row>
    <row r="151" spans="2:16" ht="25.5" customHeight="1" thickBot="1">
      <c r="B151" s="73"/>
      <c r="C151" s="73"/>
      <c r="D151" s="73"/>
      <c r="E151" s="73"/>
      <c r="F151" s="73"/>
      <c r="G151" s="73"/>
      <c r="H151" s="18"/>
      <c r="I151" s="19"/>
      <c r="J151" s="12"/>
      <c r="K151" s="12"/>
      <c r="L151" s="20" t="s">
        <v>26</v>
      </c>
      <c r="M151" s="20">
        <f>SUM(M148:M150)</f>
        <v>0</v>
      </c>
      <c r="N151" s="8"/>
      <c r="O151" s="8"/>
      <c r="P151" s="8"/>
    </row>
    <row r="152" spans="2:16" s="21" customFormat="1" ht="21.75" customHeight="1">
      <c r="B152" s="74" t="s">
        <v>27</v>
      </c>
      <c r="C152" s="74"/>
      <c r="D152" s="74"/>
      <c r="E152" s="74"/>
      <c r="F152" s="74"/>
      <c r="G152" s="74"/>
      <c r="H152" s="74"/>
      <c r="I152" s="75" t="s">
        <v>28</v>
      </c>
      <c r="J152" s="75"/>
      <c r="K152" s="75"/>
      <c r="L152" s="75"/>
      <c r="M152" s="75"/>
      <c r="N152" s="22"/>
      <c r="O152" s="22"/>
      <c r="P152" s="22"/>
    </row>
    <row r="153" spans="2:16" s="21" customFormat="1" ht="21" customHeight="1">
      <c r="B153" s="74"/>
      <c r="C153" s="74"/>
      <c r="D153" s="74"/>
      <c r="E153" s="74"/>
      <c r="F153" s="74"/>
      <c r="G153" s="74"/>
      <c r="H153" s="74"/>
      <c r="I153" s="75"/>
      <c r="J153" s="75"/>
      <c r="K153" s="75"/>
      <c r="L153" s="75"/>
      <c r="M153" s="75"/>
      <c r="N153" s="22"/>
      <c r="O153" s="22"/>
      <c r="P153" s="22"/>
    </row>
    <row r="154" spans="2:16" s="21" customFormat="1" ht="48" customHeight="1">
      <c r="B154" s="76" t="s">
        <v>29</v>
      </c>
      <c r="C154" s="76"/>
      <c r="D154" s="76"/>
      <c r="E154" s="76"/>
      <c r="F154" s="76"/>
      <c r="G154" s="76"/>
      <c r="H154" s="76"/>
      <c r="I154" s="75"/>
      <c r="J154" s="75"/>
      <c r="K154" s="75"/>
      <c r="L154" s="75"/>
      <c r="M154" s="75"/>
      <c r="N154" s="22"/>
      <c r="O154" s="22"/>
      <c r="P154" s="22"/>
    </row>
    <row r="158" spans="2:13" ht="15.75" customHeight="1" thickBot="1">
      <c r="B158" s="69" t="s">
        <v>49</v>
      </c>
      <c r="C158" s="69"/>
      <c r="D158" s="69"/>
      <c r="E158" s="69"/>
      <c r="F158" s="69"/>
      <c r="G158" s="69"/>
      <c r="H158" s="69"/>
      <c r="I158" s="69"/>
      <c r="J158" s="70" t="s">
        <v>0</v>
      </c>
      <c r="K158" s="70"/>
      <c r="L158" s="70"/>
      <c r="M158" s="70"/>
    </row>
    <row r="159" spans="2:13" ht="15.75" customHeight="1" thickBot="1">
      <c r="B159" s="69"/>
      <c r="C159" s="69"/>
      <c r="D159" s="69"/>
      <c r="E159" s="69"/>
      <c r="F159" s="69"/>
      <c r="G159" s="69"/>
      <c r="H159" s="69"/>
      <c r="I159" s="69"/>
      <c r="J159" s="70"/>
      <c r="K159" s="70"/>
      <c r="L159" s="70"/>
      <c r="M159" s="70"/>
    </row>
    <row r="160" spans="2:13" ht="27.75" customHeight="1" thickBot="1">
      <c r="B160" s="71" t="s">
        <v>88</v>
      </c>
      <c r="C160" s="71"/>
      <c r="D160" s="71"/>
      <c r="E160" s="71"/>
      <c r="F160" s="71"/>
      <c r="G160" s="71"/>
      <c r="H160" s="71"/>
      <c r="I160" s="71"/>
      <c r="J160" s="70"/>
      <c r="K160" s="70"/>
      <c r="L160" s="70"/>
      <c r="M160" s="70"/>
    </row>
    <row r="161" spans="2:13" ht="13.5" thickBot="1">
      <c r="B161" s="1"/>
      <c r="C161" s="29"/>
      <c r="D161" s="30" t="s">
        <v>1</v>
      </c>
      <c r="E161" s="30" t="s">
        <v>2</v>
      </c>
      <c r="F161" s="30" t="s">
        <v>3</v>
      </c>
      <c r="G161" s="30" t="s">
        <v>4</v>
      </c>
      <c r="H161" s="2" t="s">
        <v>5</v>
      </c>
      <c r="I161" s="3" t="s">
        <v>6</v>
      </c>
      <c r="J161" s="4" t="s">
        <v>7</v>
      </c>
      <c r="K161" s="5" t="s">
        <v>8</v>
      </c>
      <c r="L161" s="6" t="s">
        <v>9</v>
      </c>
      <c r="M161" s="7" t="s">
        <v>10</v>
      </c>
    </row>
    <row r="162" spans="2:16" ht="76.5" customHeight="1">
      <c r="B162" s="23" t="s">
        <v>11</v>
      </c>
      <c r="C162" s="31" t="s">
        <v>12</v>
      </c>
      <c r="D162" s="32" t="s">
        <v>13</v>
      </c>
      <c r="E162" s="33" t="s">
        <v>14</v>
      </c>
      <c r="F162" s="33" t="s">
        <v>15</v>
      </c>
      <c r="G162" s="33" t="s">
        <v>16</v>
      </c>
      <c r="H162" s="6" t="s">
        <v>17</v>
      </c>
      <c r="I162" s="6" t="s">
        <v>18</v>
      </c>
      <c r="J162" s="6" t="s">
        <v>19</v>
      </c>
      <c r="K162" s="6" t="s">
        <v>20</v>
      </c>
      <c r="L162" s="24" t="s">
        <v>21</v>
      </c>
      <c r="M162" s="7" t="s">
        <v>22</v>
      </c>
      <c r="N162" s="8"/>
      <c r="O162" s="8"/>
      <c r="P162" s="8"/>
    </row>
    <row r="163" spans="2:16" ht="109.5" customHeight="1">
      <c r="B163" s="25" t="s">
        <v>23</v>
      </c>
      <c r="C163" s="82" t="s">
        <v>118</v>
      </c>
      <c r="D163" s="35"/>
      <c r="E163" s="35"/>
      <c r="F163" s="35" t="s">
        <v>41</v>
      </c>
      <c r="G163" s="41">
        <v>80</v>
      </c>
      <c r="H163" s="26"/>
      <c r="I163" s="27">
        <f>ROUND(G163*H163,2)</f>
        <v>0</v>
      </c>
      <c r="J163" s="28"/>
      <c r="K163" s="27">
        <f>ROUND(I163*J163,2)</f>
        <v>0</v>
      </c>
      <c r="L163" s="27">
        <f>ROUND(M163/G163,2)</f>
        <v>0</v>
      </c>
      <c r="M163" s="27">
        <f>ROUND(SUM(I163,K163),2)</f>
        <v>0</v>
      </c>
      <c r="N163" s="8"/>
      <c r="O163" s="8"/>
      <c r="P163" s="8"/>
    </row>
    <row r="164" spans="2:16" ht="111" customHeight="1">
      <c r="B164" s="25" t="s">
        <v>30</v>
      </c>
      <c r="C164" s="89" t="s">
        <v>117</v>
      </c>
      <c r="D164" s="35"/>
      <c r="E164" s="35"/>
      <c r="F164" s="35" t="s">
        <v>41</v>
      </c>
      <c r="G164" s="41">
        <v>50</v>
      </c>
      <c r="H164" s="26"/>
      <c r="I164" s="27">
        <f>ROUND(G164*H164,2)</f>
        <v>0</v>
      </c>
      <c r="J164" s="28"/>
      <c r="K164" s="27">
        <f>ROUND(I164*J164,2)</f>
        <v>0</v>
      </c>
      <c r="L164" s="27">
        <f>ROUND(M164/G164,2)</f>
        <v>0</v>
      </c>
      <c r="M164" s="27">
        <f>ROUND(SUM(I164,K164),2)</f>
        <v>0</v>
      </c>
      <c r="N164" s="8"/>
      <c r="O164" s="8"/>
      <c r="P164" s="8"/>
    </row>
    <row r="165" spans="2:18" ht="19.5" customHeight="1" thickBot="1">
      <c r="B165" s="72"/>
      <c r="C165" s="72"/>
      <c r="D165" s="72"/>
      <c r="E165" s="72"/>
      <c r="F165" s="72"/>
      <c r="G165" s="72"/>
      <c r="H165" s="9" t="s">
        <v>24</v>
      </c>
      <c r="I165" s="9">
        <f>SUM(I163:I164)</f>
        <v>0</v>
      </c>
      <c r="J165" s="10"/>
      <c r="K165" s="11"/>
      <c r="L165" s="12"/>
      <c r="M165" s="12"/>
      <c r="N165" s="8"/>
      <c r="O165" s="8"/>
      <c r="P165" s="8"/>
      <c r="R165" s="13"/>
    </row>
    <row r="166" spans="2:18" ht="19.5" customHeight="1" thickBot="1">
      <c r="B166" s="73"/>
      <c r="C166" s="73"/>
      <c r="D166" s="73"/>
      <c r="E166" s="73"/>
      <c r="F166" s="73"/>
      <c r="G166" s="73"/>
      <c r="H166" s="14"/>
      <c r="J166" s="15" t="s">
        <v>25</v>
      </c>
      <c r="K166" s="15">
        <f>SUM(K163:K165)</f>
        <v>0</v>
      </c>
      <c r="L166" s="16"/>
      <c r="M166" s="17"/>
      <c r="N166" s="8"/>
      <c r="O166" s="8"/>
      <c r="P166" s="8"/>
      <c r="R166" s="13"/>
    </row>
    <row r="167" spans="2:16" ht="25.5" customHeight="1" thickBot="1">
      <c r="B167" s="73"/>
      <c r="C167" s="73"/>
      <c r="D167" s="73"/>
      <c r="E167" s="73"/>
      <c r="F167" s="73"/>
      <c r="G167" s="73"/>
      <c r="H167" s="18"/>
      <c r="I167" s="19"/>
      <c r="J167" s="12"/>
      <c r="K167" s="12"/>
      <c r="L167" s="20" t="s">
        <v>26</v>
      </c>
      <c r="M167" s="20">
        <f>SUM(M163:M166)</f>
        <v>0</v>
      </c>
      <c r="N167" s="8"/>
      <c r="O167" s="8"/>
      <c r="P167" s="8"/>
    </row>
    <row r="168" spans="2:16" s="21" customFormat="1" ht="21.75" customHeight="1">
      <c r="B168" s="74" t="s">
        <v>27</v>
      </c>
      <c r="C168" s="74"/>
      <c r="D168" s="74"/>
      <c r="E168" s="74"/>
      <c r="F168" s="74"/>
      <c r="G168" s="74"/>
      <c r="H168" s="74"/>
      <c r="I168" s="75" t="s">
        <v>28</v>
      </c>
      <c r="J168" s="75"/>
      <c r="K168" s="75"/>
      <c r="L168" s="75"/>
      <c r="M168" s="75"/>
      <c r="N168" s="22"/>
      <c r="O168" s="22"/>
      <c r="P168" s="22"/>
    </row>
    <row r="169" spans="2:16" s="21" customFormat="1" ht="21" customHeight="1">
      <c r="B169" s="74"/>
      <c r="C169" s="74"/>
      <c r="D169" s="74"/>
      <c r="E169" s="74"/>
      <c r="F169" s="74"/>
      <c r="G169" s="74"/>
      <c r="H169" s="74"/>
      <c r="I169" s="75"/>
      <c r="J169" s="75"/>
      <c r="K169" s="75"/>
      <c r="L169" s="75"/>
      <c r="M169" s="75"/>
      <c r="N169" s="22"/>
      <c r="O169" s="22"/>
      <c r="P169" s="22"/>
    </row>
    <row r="170" spans="2:16" s="21" customFormat="1" ht="48" customHeight="1">
      <c r="B170" s="76" t="s">
        <v>29</v>
      </c>
      <c r="C170" s="76"/>
      <c r="D170" s="76"/>
      <c r="E170" s="76"/>
      <c r="F170" s="76"/>
      <c r="G170" s="76"/>
      <c r="H170" s="76"/>
      <c r="I170" s="75"/>
      <c r="J170" s="75"/>
      <c r="K170" s="75"/>
      <c r="L170" s="75"/>
      <c r="M170" s="75"/>
      <c r="N170" s="22"/>
      <c r="O170" s="22"/>
      <c r="P170" s="22"/>
    </row>
    <row r="174" spans="2:13" ht="15.75" customHeight="1" thickBot="1">
      <c r="B174" s="69" t="s">
        <v>49</v>
      </c>
      <c r="C174" s="69"/>
      <c r="D174" s="69"/>
      <c r="E174" s="69"/>
      <c r="F174" s="69"/>
      <c r="G174" s="69"/>
      <c r="H174" s="69"/>
      <c r="I174" s="69"/>
      <c r="J174" s="70" t="s">
        <v>0</v>
      </c>
      <c r="K174" s="70"/>
      <c r="L174" s="70"/>
      <c r="M174" s="70"/>
    </row>
    <row r="175" spans="2:13" ht="15.75" customHeight="1" thickBot="1">
      <c r="B175" s="69"/>
      <c r="C175" s="69"/>
      <c r="D175" s="69"/>
      <c r="E175" s="69"/>
      <c r="F175" s="69"/>
      <c r="G175" s="69"/>
      <c r="H175" s="69"/>
      <c r="I175" s="69"/>
      <c r="J175" s="70"/>
      <c r="K175" s="70"/>
      <c r="L175" s="70"/>
      <c r="M175" s="70"/>
    </row>
    <row r="176" spans="2:13" ht="27.75" customHeight="1" thickBot="1">
      <c r="B176" s="71" t="s">
        <v>89</v>
      </c>
      <c r="C176" s="71"/>
      <c r="D176" s="71"/>
      <c r="E176" s="71"/>
      <c r="F176" s="71"/>
      <c r="G176" s="71"/>
      <c r="H176" s="71"/>
      <c r="I176" s="71"/>
      <c r="J176" s="70"/>
      <c r="K176" s="70"/>
      <c r="L176" s="70"/>
      <c r="M176" s="70"/>
    </row>
    <row r="177" spans="2:13" ht="13.5" thickBot="1">
      <c r="B177" s="1"/>
      <c r="C177" s="29"/>
      <c r="D177" s="30" t="s">
        <v>1</v>
      </c>
      <c r="E177" s="30" t="s">
        <v>2</v>
      </c>
      <c r="F177" s="30" t="s">
        <v>3</v>
      </c>
      <c r="G177" s="30" t="s">
        <v>4</v>
      </c>
      <c r="H177" s="2" t="s">
        <v>5</v>
      </c>
      <c r="I177" s="3" t="s">
        <v>6</v>
      </c>
      <c r="J177" s="4" t="s">
        <v>7</v>
      </c>
      <c r="K177" s="5" t="s">
        <v>8</v>
      </c>
      <c r="L177" s="6" t="s">
        <v>9</v>
      </c>
      <c r="M177" s="7" t="s">
        <v>10</v>
      </c>
    </row>
    <row r="178" spans="2:16" ht="76.5" customHeight="1">
      <c r="B178" s="23" t="s">
        <v>11</v>
      </c>
      <c r="C178" s="31" t="s">
        <v>12</v>
      </c>
      <c r="D178" s="32" t="s">
        <v>13</v>
      </c>
      <c r="E178" s="33" t="s">
        <v>14</v>
      </c>
      <c r="F178" s="33" t="s">
        <v>15</v>
      </c>
      <c r="G178" s="33" t="s">
        <v>16</v>
      </c>
      <c r="H178" s="6" t="s">
        <v>17</v>
      </c>
      <c r="I178" s="6" t="s">
        <v>18</v>
      </c>
      <c r="J178" s="6" t="s">
        <v>19</v>
      </c>
      <c r="K178" s="6" t="s">
        <v>20</v>
      </c>
      <c r="L178" s="24" t="s">
        <v>21</v>
      </c>
      <c r="M178" s="7" t="s">
        <v>22</v>
      </c>
      <c r="N178" s="8"/>
      <c r="O178" s="8"/>
      <c r="P178" s="8"/>
    </row>
    <row r="179" spans="2:16" ht="116.25" customHeight="1">
      <c r="B179" s="25" t="s">
        <v>23</v>
      </c>
      <c r="C179" s="55" t="s">
        <v>90</v>
      </c>
      <c r="D179" s="35"/>
      <c r="E179" s="35"/>
      <c r="F179" s="35" t="s">
        <v>41</v>
      </c>
      <c r="G179" s="41">
        <v>145</v>
      </c>
      <c r="H179" s="26"/>
      <c r="I179" s="27">
        <f>ROUND(G179*H179,2)</f>
        <v>0</v>
      </c>
      <c r="J179" s="28"/>
      <c r="K179" s="27">
        <f>ROUND(I179*J179,2)</f>
        <v>0</v>
      </c>
      <c r="L179" s="27">
        <f>ROUND(M179/G179,2)</f>
        <v>0</v>
      </c>
      <c r="M179" s="27">
        <f>ROUND(SUM(I179,K179),2)</f>
        <v>0</v>
      </c>
      <c r="N179" s="8"/>
      <c r="O179" s="8"/>
      <c r="P179" s="8"/>
    </row>
    <row r="180" spans="2:16" ht="96.75" customHeight="1">
      <c r="B180" s="25" t="s">
        <v>30</v>
      </c>
      <c r="C180" s="45" t="s">
        <v>91</v>
      </c>
      <c r="D180" s="35"/>
      <c r="E180" s="35"/>
      <c r="F180" s="35" t="s">
        <v>41</v>
      </c>
      <c r="G180" s="41">
        <v>156</v>
      </c>
      <c r="H180" s="26"/>
      <c r="I180" s="27">
        <f>ROUND(G180*H180,2)</f>
        <v>0</v>
      </c>
      <c r="J180" s="28"/>
      <c r="K180" s="27">
        <f>ROUND(I180*J180,2)</f>
        <v>0</v>
      </c>
      <c r="L180" s="27">
        <f>ROUND(M180/G180,2)</f>
        <v>0</v>
      </c>
      <c r="M180" s="27">
        <f>ROUND(SUM(I180,K180),2)</f>
        <v>0</v>
      </c>
      <c r="N180" s="8"/>
      <c r="O180" s="8"/>
      <c r="P180" s="8"/>
    </row>
    <row r="181" spans="2:16" ht="120.75" customHeight="1">
      <c r="B181" s="25" t="s">
        <v>31</v>
      </c>
      <c r="C181" s="83" t="s">
        <v>110</v>
      </c>
      <c r="D181" s="35"/>
      <c r="E181" s="35"/>
      <c r="F181" s="35" t="s">
        <v>41</v>
      </c>
      <c r="G181" s="41">
        <v>10</v>
      </c>
      <c r="H181" s="26"/>
      <c r="I181" s="27">
        <f>ROUND(G181*H181,2)</f>
        <v>0</v>
      </c>
      <c r="J181" s="28"/>
      <c r="K181" s="27">
        <f>ROUND(I181*J181,2)</f>
        <v>0</v>
      </c>
      <c r="L181" s="27">
        <f>ROUND(M181/G181,2)</f>
        <v>0</v>
      </c>
      <c r="M181" s="27">
        <f>ROUND(SUM(I181,K181),2)</f>
        <v>0</v>
      </c>
      <c r="N181" s="8"/>
      <c r="O181" s="8"/>
      <c r="P181" s="8"/>
    </row>
    <row r="182" spans="2:16" ht="56.25" customHeight="1">
      <c r="B182" s="25"/>
      <c r="C182" s="46" t="s">
        <v>92</v>
      </c>
      <c r="D182" s="35"/>
      <c r="E182" s="35"/>
      <c r="F182" s="35"/>
      <c r="G182" s="41"/>
      <c r="H182" s="26"/>
      <c r="I182" s="27"/>
      <c r="J182" s="28"/>
      <c r="K182" s="27"/>
      <c r="L182" s="27"/>
      <c r="M182" s="27"/>
      <c r="N182" s="8"/>
      <c r="O182" s="8"/>
      <c r="P182" s="8"/>
    </row>
    <row r="183" spans="2:18" ht="19.5" customHeight="1" thickBot="1">
      <c r="B183" s="72"/>
      <c r="C183" s="72"/>
      <c r="D183" s="72"/>
      <c r="E183" s="72"/>
      <c r="F183" s="72"/>
      <c r="G183" s="72"/>
      <c r="H183" s="9" t="s">
        <v>24</v>
      </c>
      <c r="I183" s="9">
        <f>SUM(I179:I182)</f>
        <v>0</v>
      </c>
      <c r="J183" s="10"/>
      <c r="K183" s="11"/>
      <c r="L183" s="12"/>
      <c r="M183" s="12"/>
      <c r="N183" s="8"/>
      <c r="O183" s="8"/>
      <c r="P183" s="8"/>
      <c r="R183" s="13"/>
    </row>
    <row r="184" spans="2:18" ht="19.5" customHeight="1" thickBot="1">
      <c r="B184" s="73"/>
      <c r="C184" s="73"/>
      <c r="D184" s="73"/>
      <c r="E184" s="73"/>
      <c r="F184" s="73"/>
      <c r="G184" s="73"/>
      <c r="H184" s="14"/>
      <c r="J184" s="15" t="s">
        <v>25</v>
      </c>
      <c r="K184" s="15">
        <f>SUM(K179:K183)</f>
        <v>0</v>
      </c>
      <c r="L184" s="16"/>
      <c r="M184" s="17"/>
      <c r="N184" s="8"/>
      <c r="O184" s="8"/>
      <c r="P184" s="8"/>
      <c r="R184" s="13"/>
    </row>
    <row r="185" spans="2:16" ht="25.5" customHeight="1" thickBot="1">
      <c r="B185" s="73"/>
      <c r="C185" s="73"/>
      <c r="D185" s="73"/>
      <c r="E185" s="73"/>
      <c r="F185" s="73"/>
      <c r="G185" s="73"/>
      <c r="H185" s="18"/>
      <c r="I185" s="19"/>
      <c r="J185" s="12"/>
      <c r="K185" s="12"/>
      <c r="L185" s="20" t="s">
        <v>26</v>
      </c>
      <c r="M185" s="20">
        <f>SUM(M179:M184)</f>
        <v>0</v>
      </c>
      <c r="N185" s="8"/>
      <c r="O185" s="8"/>
      <c r="P185" s="8"/>
    </row>
    <row r="186" spans="2:16" s="21" customFormat="1" ht="21.75" customHeight="1">
      <c r="B186" s="74" t="s">
        <v>27</v>
      </c>
      <c r="C186" s="74"/>
      <c r="D186" s="74"/>
      <c r="E186" s="74"/>
      <c r="F186" s="74"/>
      <c r="G186" s="74"/>
      <c r="H186" s="74"/>
      <c r="I186" s="75" t="s">
        <v>28</v>
      </c>
      <c r="J186" s="75"/>
      <c r="K186" s="75"/>
      <c r="L186" s="75"/>
      <c r="M186" s="75"/>
      <c r="N186" s="22"/>
      <c r="O186" s="22"/>
      <c r="P186" s="22"/>
    </row>
    <row r="187" spans="2:16" s="21" customFormat="1" ht="21" customHeight="1">
      <c r="B187" s="74"/>
      <c r="C187" s="74"/>
      <c r="D187" s="74"/>
      <c r="E187" s="74"/>
      <c r="F187" s="74"/>
      <c r="G187" s="74"/>
      <c r="H187" s="74"/>
      <c r="I187" s="75"/>
      <c r="J187" s="75"/>
      <c r="K187" s="75"/>
      <c r="L187" s="75"/>
      <c r="M187" s="75"/>
      <c r="N187" s="22"/>
      <c r="O187" s="22"/>
      <c r="P187" s="22"/>
    </row>
    <row r="188" spans="2:16" s="21" customFormat="1" ht="48" customHeight="1">
      <c r="B188" s="76" t="s">
        <v>29</v>
      </c>
      <c r="C188" s="76"/>
      <c r="D188" s="76"/>
      <c r="E188" s="76"/>
      <c r="F188" s="76"/>
      <c r="G188" s="76"/>
      <c r="H188" s="76"/>
      <c r="I188" s="75"/>
      <c r="J188" s="75"/>
      <c r="K188" s="75"/>
      <c r="L188" s="75"/>
      <c r="M188" s="75"/>
      <c r="N188" s="22"/>
      <c r="O188" s="22"/>
      <c r="P188" s="22"/>
    </row>
    <row r="190" spans="2:13" ht="15.75" customHeight="1" thickBot="1">
      <c r="B190" s="69" t="s">
        <v>49</v>
      </c>
      <c r="C190" s="69"/>
      <c r="D190" s="69"/>
      <c r="E190" s="69"/>
      <c r="F190" s="69"/>
      <c r="G190" s="69"/>
      <c r="H190" s="69"/>
      <c r="I190" s="69"/>
      <c r="J190" s="70" t="s">
        <v>0</v>
      </c>
      <c r="K190" s="70"/>
      <c r="L190" s="70"/>
      <c r="M190" s="70"/>
    </row>
    <row r="191" spans="2:13" ht="15.75" customHeight="1" thickBot="1">
      <c r="B191" s="69"/>
      <c r="C191" s="69"/>
      <c r="D191" s="69"/>
      <c r="E191" s="69"/>
      <c r="F191" s="69"/>
      <c r="G191" s="69"/>
      <c r="H191" s="69"/>
      <c r="I191" s="69"/>
      <c r="J191" s="70"/>
      <c r="K191" s="70"/>
      <c r="L191" s="70"/>
      <c r="M191" s="70"/>
    </row>
    <row r="192" spans="2:13" ht="27.75" customHeight="1" thickBot="1">
      <c r="B192" s="71" t="s">
        <v>96</v>
      </c>
      <c r="C192" s="71"/>
      <c r="D192" s="71"/>
      <c r="E192" s="71"/>
      <c r="F192" s="71"/>
      <c r="G192" s="71"/>
      <c r="H192" s="71"/>
      <c r="I192" s="71"/>
      <c r="J192" s="70"/>
      <c r="K192" s="70"/>
      <c r="L192" s="70"/>
      <c r="M192" s="70"/>
    </row>
    <row r="193" spans="2:13" ht="13.5" thickBot="1">
      <c r="B193" s="1"/>
      <c r="C193" s="29"/>
      <c r="D193" s="30" t="s">
        <v>1</v>
      </c>
      <c r="E193" s="30" t="s">
        <v>2</v>
      </c>
      <c r="F193" s="30" t="s">
        <v>3</v>
      </c>
      <c r="G193" s="30" t="s">
        <v>4</v>
      </c>
      <c r="H193" s="2" t="s">
        <v>5</v>
      </c>
      <c r="I193" s="3" t="s">
        <v>6</v>
      </c>
      <c r="J193" s="4" t="s">
        <v>7</v>
      </c>
      <c r="K193" s="5" t="s">
        <v>8</v>
      </c>
      <c r="L193" s="6" t="s">
        <v>9</v>
      </c>
      <c r="M193" s="7" t="s">
        <v>10</v>
      </c>
    </row>
    <row r="194" spans="2:16" ht="76.5" customHeight="1">
      <c r="B194" s="23" t="s">
        <v>11</v>
      </c>
      <c r="C194" s="31" t="s">
        <v>12</v>
      </c>
      <c r="D194" s="32" t="s">
        <v>13</v>
      </c>
      <c r="E194" s="33" t="s">
        <v>14</v>
      </c>
      <c r="F194" s="33" t="s">
        <v>15</v>
      </c>
      <c r="G194" s="33" t="s">
        <v>16</v>
      </c>
      <c r="H194" s="6" t="s">
        <v>17</v>
      </c>
      <c r="I194" s="6" t="s">
        <v>18</v>
      </c>
      <c r="J194" s="6" t="s">
        <v>19</v>
      </c>
      <c r="K194" s="6" t="s">
        <v>20</v>
      </c>
      <c r="L194" s="24" t="s">
        <v>21</v>
      </c>
      <c r="M194" s="7" t="s">
        <v>22</v>
      </c>
      <c r="N194" s="8"/>
      <c r="O194" s="8"/>
      <c r="P194" s="8"/>
    </row>
    <row r="195" spans="2:16" ht="109.5" customHeight="1">
      <c r="B195" s="25" t="s">
        <v>23</v>
      </c>
      <c r="C195" s="46" t="s">
        <v>93</v>
      </c>
      <c r="D195" s="35"/>
      <c r="E195" s="35"/>
      <c r="F195" s="35" t="s">
        <v>41</v>
      </c>
      <c r="G195" s="41">
        <v>20</v>
      </c>
      <c r="H195" s="26"/>
      <c r="I195" s="27">
        <f>ROUND(G195*H195,2)</f>
        <v>0</v>
      </c>
      <c r="J195" s="28"/>
      <c r="K195" s="27">
        <f>ROUND(I195*J195,2)</f>
        <v>0</v>
      </c>
      <c r="L195" s="27">
        <f>ROUND(M195/G195,2)</f>
        <v>0</v>
      </c>
      <c r="M195" s="27">
        <f>ROUND(SUM(I195,K195),2)</f>
        <v>0</v>
      </c>
      <c r="N195" s="8"/>
      <c r="O195" s="8"/>
      <c r="P195" s="8"/>
    </row>
    <row r="196" spans="2:16" ht="96.75" customHeight="1">
      <c r="B196" s="25" t="s">
        <v>30</v>
      </c>
      <c r="C196" s="65" t="s">
        <v>94</v>
      </c>
      <c r="D196" s="35"/>
      <c r="E196" s="35"/>
      <c r="F196" s="35" t="s">
        <v>41</v>
      </c>
      <c r="G196" s="41">
        <v>81</v>
      </c>
      <c r="H196" s="26"/>
      <c r="I196" s="27">
        <f>ROUND(G196*H196,2)</f>
        <v>0</v>
      </c>
      <c r="J196" s="28"/>
      <c r="K196" s="27">
        <f>ROUND(I196*J196,2)</f>
        <v>0</v>
      </c>
      <c r="L196" s="27">
        <f>ROUND(M196/G196,2)</f>
        <v>0</v>
      </c>
      <c r="M196" s="27">
        <f>ROUND(SUM(I196,K196),2)</f>
        <v>0</v>
      </c>
      <c r="N196" s="8"/>
      <c r="O196" s="8"/>
      <c r="P196" s="8"/>
    </row>
    <row r="197" spans="2:16" ht="116.25" customHeight="1">
      <c r="B197" s="25" t="s">
        <v>31</v>
      </c>
      <c r="C197" s="65" t="s">
        <v>95</v>
      </c>
      <c r="D197" s="35"/>
      <c r="E197" s="35"/>
      <c r="F197" s="35" t="s">
        <v>41</v>
      </c>
      <c r="G197" s="41">
        <v>100</v>
      </c>
      <c r="H197" s="26"/>
      <c r="I197" s="27">
        <f>ROUND(G197*H197,2)</f>
        <v>0</v>
      </c>
      <c r="J197" s="28"/>
      <c r="K197" s="27">
        <f>ROUND(I197*J197,2)</f>
        <v>0</v>
      </c>
      <c r="L197" s="27">
        <f>ROUND(M197/G197,2)</f>
        <v>0</v>
      </c>
      <c r="M197" s="27">
        <f>ROUND(SUM(I197,K197),2)</f>
        <v>0</v>
      </c>
      <c r="N197" s="8"/>
      <c r="O197" s="8"/>
      <c r="P197" s="8"/>
    </row>
    <row r="198" spans="2:18" ht="19.5" customHeight="1" thickBot="1">
      <c r="B198" s="72"/>
      <c r="C198" s="72"/>
      <c r="D198" s="72"/>
      <c r="E198" s="72"/>
      <c r="F198" s="72"/>
      <c r="G198" s="72"/>
      <c r="H198" s="9" t="s">
        <v>24</v>
      </c>
      <c r="I198" s="9">
        <f>SUM(I195:I197)</f>
        <v>0</v>
      </c>
      <c r="J198" s="10"/>
      <c r="K198" s="11"/>
      <c r="L198" s="12"/>
      <c r="M198" s="12"/>
      <c r="N198" s="8"/>
      <c r="O198" s="8"/>
      <c r="P198" s="8"/>
      <c r="R198" s="13"/>
    </row>
    <row r="199" spans="2:18" ht="19.5" customHeight="1" thickBot="1">
      <c r="B199" s="73"/>
      <c r="C199" s="73"/>
      <c r="D199" s="73"/>
      <c r="E199" s="73"/>
      <c r="F199" s="73"/>
      <c r="G199" s="73"/>
      <c r="H199" s="14"/>
      <c r="J199" s="15" t="s">
        <v>25</v>
      </c>
      <c r="K199" s="15">
        <f>SUM(K195:K198)</f>
        <v>0</v>
      </c>
      <c r="L199" s="16"/>
      <c r="M199" s="17"/>
      <c r="N199" s="8"/>
      <c r="O199" s="8"/>
      <c r="P199" s="8"/>
      <c r="R199" s="13"/>
    </row>
    <row r="200" spans="2:16" ht="25.5" customHeight="1" thickBot="1">
      <c r="B200" s="73"/>
      <c r="C200" s="73"/>
      <c r="D200" s="73"/>
      <c r="E200" s="73"/>
      <c r="F200" s="73"/>
      <c r="G200" s="73"/>
      <c r="H200" s="18"/>
      <c r="I200" s="19"/>
      <c r="J200" s="12"/>
      <c r="K200" s="12"/>
      <c r="L200" s="20" t="s">
        <v>26</v>
      </c>
      <c r="M200" s="20">
        <f>SUM(M195:M199)</f>
        <v>0</v>
      </c>
      <c r="N200" s="8"/>
      <c r="O200" s="8"/>
      <c r="P200" s="8"/>
    </row>
    <row r="201" spans="2:16" s="21" customFormat="1" ht="21.75" customHeight="1">
      <c r="B201" s="74" t="s">
        <v>27</v>
      </c>
      <c r="C201" s="74"/>
      <c r="D201" s="74"/>
      <c r="E201" s="74"/>
      <c r="F201" s="74"/>
      <c r="G201" s="74"/>
      <c r="H201" s="74"/>
      <c r="I201" s="75" t="s">
        <v>28</v>
      </c>
      <c r="J201" s="75"/>
      <c r="K201" s="75"/>
      <c r="L201" s="75"/>
      <c r="M201" s="75"/>
      <c r="N201" s="22"/>
      <c r="O201" s="22"/>
      <c r="P201" s="22"/>
    </row>
    <row r="202" spans="2:16" s="21" customFormat="1" ht="21" customHeight="1">
      <c r="B202" s="74"/>
      <c r="C202" s="74"/>
      <c r="D202" s="74"/>
      <c r="E202" s="74"/>
      <c r="F202" s="74"/>
      <c r="G202" s="74"/>
      <c r="H202" s="74"/>
      <c r="I202" s="75"/>
      <c r="J202" s="75"/>
      <c r="K202" s="75"/>
      <c r="L202" s="75"/>
      <c r="M202" s="75"/>
      <c r="N202" s="22"/>
      <c r="O202" s="22"/>
      <c r="P202" s="22"/>
    </row>
    <row r="203" spans="2:16" s="21" customFormat="1" ht="48" customHeight="1">
      <c r="B203" s="76" t="s">
        <v>29</v>
      </c>
      <c r="C203" s="76"/>
      <c r="D203" s="76"/>
      <c r="E203" s="76"/>
      <c r="F203" s="76"/>
      <c r="G203" s="76"/>
      <c r="H203" s="76"/>
      <c r="I203" s="75"/>
      <c r="J203" s="75"/>
      <c r="K203" s="75"/>
      <c r="L203" s="75"/>
      <c r="M203" s="75"/>
      <c r="N203" s="22"/>
      <c r="O203" s="22"/>
      <c r="P203" s="22"/>
    </row>
    <row r="205" spans="2:13" ht="15.75" customHeight="1" thickBot="1">
      <c r="B205" s="69" t="s">
        <v>49</v>
      </c>
      <c r="C205" s="69"/>
      <c r="D205" s="69"/>
      <c r="E205" s="69"/>
      <c r="F205" s="69"/>
      <c r="G205" s="69"/>
      <c r="H205" s="69"/>
      <c r="I205" s="69"/>
      <c r="J205" s="70" t="s">
        <v>0</v>
      </c>
      <c r="K205" s="70"/>
      <c r="L205" s="70"/>
      <c r="M205" s="70"/>
    </row>
    <row r="206" spans="2:13" ht="15.75" customHeight="1" thickBot="1">
      <c r="B206" s="69"/>
      <c r="C206" s="69"/>
      <c r="D206" s="69"/>
      <c r="E206" s="69"/>
      <c r="F206" s="69"/>
      <c r="G206" s="69"/>
      <c r="H206" s="69"/>
      <c r="I206" s="69"/>
      <c r="J206" s="70"/>
      <c r="K206" s="70"/>
      <c r="L206" s="70"/>
      <c r="M206" s="70"/>
    </row>
    <row r="207" spans="2:13" ht="27.75" customHeight="1" thickBot="1">
      <c r="B207" s="71" t="s">
        <v>97</v>
      </c>
      <c r="C207" s="71"/>
      <c r="D207" s="71"/>
      <c r="E207" s="71"/>
      <c r="F207" s="71"/>
      <c r="G207" s="71"/>
      <c r="H207" s="71"/>
      <c r="I207" s="71"/>
      <c r="J207" s="70"/>
      <c r="K207" s="70"/>
      <c r="L207" s="70"/>
      <c r="M207" s="70"/>
    </row>
    <row r="208" spans="2:13" ht="13.5" thickBot="1">
      <c r="B208" s="1"/>
      <c r="C208" s="29"/>
      <c r="D208" s="30" t="s">
        <v>1</v>
      </c>
      <c r="E208" s="30" t="s">
        <v>2</v>
      </c>
      <c r="F208" s="30" t="s">
        <v>3</v>
      </c>
      <c r="G208" s="30" t="s">
        <v>4</v>
      </c>
      <c r="H208" s="2" t="s">
        <v>5</v>
      </c>
      <c r="I208" s="3" t="s">
        <v>6</v>
      </c>
      <c r="J208" s="4" t="s">
        <v>7</v>
      </c>
      <c r="K208" s="5" t="s">
        <v>8</v>
      </c>
      <c r="L208" s="6" t="s">
        <v>9</v>
      </c>
      <c r="M208" s="7" t="s">
        <v>10</v>
      </c>
    </row>
    <row r="209" spans="2:16" ht="76.5" customHeight="1">
      <c r="B209" s="23" t="s">
        <v>11</v>
      </c>
      <c r="C209" s="31" t="s">
        <v>12</v>
      </c>
      <c r="D209" s="32" t="s">
        <v>13</v>
      </c>
      <c r="E209" s="33" t="s">
        <v>14</v>
      </c>
      <c r="F209" s="33" t="s">
        <v>15</v>
      </c>
      <c r="G209" s="33" t="s">
        <v>16</v>
      </c>
      <c r="H209" s="6" t="s">
        <v>17</v>
      </c>
      <c r="I209" s="6" t="s">
        <v>18</v>
      </c>
      <c r="J209" s="6" t="s">
        <v>19</v>
      </c>
      <c r="K209" s="6" t="s">
        <v>20</v>
      </c>
      <c r="L209" s="24" t="s">
        <v>21</v>
      </c>
      <c r="M209" s="7" t="s">
        <v>22</v>
      </c>
      <c r="N209" s="8"/>
      <c r="O209" s="8"/>
      <c r="P209" s="8"/>
    </row>
    <row r="210" spans="2:16" ht="109.5" customHeight="1">
      <c r="B210" s="25" t="s">
        <v>23</v>
      </c>
      <c r="C210" s="45" t="s">
        <v>98</v>
      </c>
      <c r="D210" s="35"/>
      <c r="E210" s="35"/>
      <c r="F210" s="35" t="s">
        <v>41</v>
      </c>
      <c r="G210" s="41">
        <v>80</v>
      </c>
      <c r="H210" s="26"/>
      <c r="I210" s="27">
        <f>ROUND(G210*H210,2)</f>
        <v>0</v>
      </c>
      <c r="J210" s="28"/>
      <c r="K210" s="27">
        <f>ROUND(I210*J210,2)</f>
        <v>0</v>
      </c>
      <c r="L210" s="27">
        <f>ROUND(M210/G210,2)</f>
        <v>0</v>
      </c>
      <c r="M210" s="27">
        <f>ROUND(SUM(I210,K210),2)</f>
        <v>0</v>
      </c>
      <c r="N210" s="8"/>
      <c r="O210" s="8"/>
      <c r="P210" s="8"/>
    </row>
    <row r="211" spans="2:16" ht="96.75" customHeight="1">
      <c r="B211" s="25" t="s">
        <v>30</v>
      </c>
      <c r="C211" s="46" t="s">
        <v>111</v>
      </c>
      <c r="D211" s="35"/>
      <c r="E211" s="35"/>
      <c r="F211" s="35" t="s">
        <v>41</v>
      </c>
      <c r="G211" s="41">
        <v>19</v>
      </c>
      <c r="H211" s="26"/>
      <c r="I211" s="27">
        <f>ROUND(G211*H211,2)</f>
        <v>0</v>
      </c>
      <c r="J211" s="28"/>
      <c r="K211" s="27">
        <f>ROUND(I211*J211,2)</f>
        <v>0</v>
      </c>
      <c r="L211" s="27">
        <f>ROUND(M211/G211,2)</f>
        <v>0</v>
      </c>
      <c r="M211" s="27">
        <f>ROUND(SUM(I211,K211),2)</f>
        <v>0</v>
      </c>
      <c r="N211" s="8"/>
      <c r="O211" s="8"/>
      <c r="P211" s="8"/>
    </row>
    <row r="212" spans="2:16" ht="102" customHeight="1">
      <c r="B212" s="25" t="s">
        <v>31</v>
      </c>
      <c r="C212" s="84" t="s">
        <v>99</v>
      </c>
      <c r="D212" s="35"/>
      <c r="E212" s="35"/>
      <c r="F212" s="35" t="s">
        <v>41</v>
      </c>
      <c r="G212" s="41">
        <v>30</v>
      </c>
      <c r="H212" s="26"/>
      <c r="I212" s="27">
        <f>ROUND(G212*H212,2)</f>
        <v>0</v>
      </c>
      <c r="J212" s="28"/>
      <c r="K212" s="27">
        <f>ROUND(I212*J212,2)</f>
        <v>0</v>
      </c>
      <c r="L212" s="27">
        <f>ROUND(M212/G212,2)</f>
        <v>0</v>
      </c>
      <c r="M212" s="27">
        <f>ROUND(SUM(I212,K212),2)</f>
        <v>0</v>
      </c>
      <c r="N212" s="8"/>
      <c r="O212" s="8"/>
      <c r="P212" s="8"/>
    </row>
    <row r="213" spans="2:18" ht="19.5" customHeight="1" thickBot="1">
      <c r="B213" s="72"/>
      <c r="C213" s="72"/>
      <c r="D213" s="72"/>
      <c r="E213" s="72"/>
      <c r="F213" s="72"/>
      <c r="G213" s="72"/>
      <c r="H213" s="9" t="s">
        <v>24</v>
      </c>
      <c r="I213" s="9">
        <f>SUM(I210:I212)</f>
        <v>0</v>
      </c>
      <c r="J213" s="10"/>
      <c r="K213" s="11"/>
      <c r="L213" s="12"/>
      <c r="M213" s="12"/>
      <c r="N213" s="8"/>
      <c r="O213" s="8"/>
      <c r="P213" s="8"/>
      <c r="R213" s="13"/>
    </row>
    <row r="214" spans="2:18" ht="19.5" customHeight="1" thickBot="1">
      <c r="B214" s="73"/>
      <c r="C214" s="73"/>
      <c r="D214" s="73"/>
      <c r="E214" s="73"/>
      <c r="F214" s="73"/>
      <c r="G214" s="73"/>
      <c r="H214" s="14"/>
      <c r="J214" s="15" t="s">
        <v>25</v>
      </c>
      <c r="K214" s="15">
        <f>SUM(K210:K213)</f>
        <v>0</v>
      </c>
      <c r="L214" s="16"/>
      <c r="M214" s="17"/>
      <c r="N214" s="8"/>
      <c r="O214" s="8"/>
      <c r="P214" s="8"/>
      <c r="R214" s="13"/>
    </row>
    <row r="215" spans="2:16" ht="25.5" customHeight="1" thickBot="1">
      <c r="B215" s="73"/>
      <c r="C215" s="73"/>
      <c r="D215" s="73"/>
      <c r="E215" s="73"/>
      <c r="F215" s="73"/>
      <c r="G215" s="73"/>
      <c r="H215" s="18"/>
      <c r="I215" s="19"/>
      <c r="J215" s="12"/>
      <c r="K215" s="12"/>
      <c r="L215" s="20" t="s">
        <v>26</v>
      </c>
      <c r="M215" s="20">
        <f>SUM(M210:M214)</f>
        <v>0</v>
      </c>
      <c r="N215" s="8"/>
      <c r="O215" s="8"/>
      <c r="P215" s="8"/>
    </row>
    <row r="216" spans="2:16" s="21" customFormat="1" ht="21.75" customHeight="1">
      <c r="B216" s="74" t="s">
        <v>27</v>
      </c>
      <c r="C216" s="74"/>
      <c r="D216" s="74"/>
      <c r="E216" s="74"/>
      <c r="F216" s="74"/>
      <c r="G216" s="74"/>
      <c r="H216" s="74"/>
      <c r="I216" s="75" t="s">
        <v>28</v>
      </c>
      <c r="J216" s="75"/>
      <c r="K216" s="75"/>
      <c r="L216" s="75"/>
      <c r="M216" s="75"/>
      <c r="N216" s="22"/>
      <c r="O216" s="22"/>
      <c r="P216" s="22"/>
    </row>
    <row r="217" spans="2:16" s="21" customFormat="1" ht="21" customHeight="1">
      <c r="B217" s="74"/>
      <c r="C217" s="74"/>
      <c r="D217" s="74"/>
      <c r="E217" s="74"/>
      <c r="F217" s="74"/>
      <c r="G217" s="74"/>
      <c r="H217" s="74"/>
      <c r="I217" s="75"/>
      <c r="J217" s="75"/>
      <c r="K217" s="75"/>
      <c r="L217" s="75"/>
      <c r="M217" s="75"/>
      <c r="N217" s="22"/>
      <c r="O217" s="22"/>
      <c r="P217" s="22"/>
    </row>
    <row r="218" spans="2:16" s="21" customFormat="1" ht="48" customHeight="1">
      <c r="B218" s="76" t="s">
        <v>29</v>
      </c>
      <c r="C218" s="76"/>
      <c r="D218" s="76"/>
      <c r="E218" s="76"/>
      <c r="F218" s="76"/>
      <c r="G218" s="76"/>
      <c r="H218" s="76"/>
      <c r="I218" s="75"/>
      <c r="J218" s="75"/>
      <c r="K218" s="75"/>
      <c r="L218" s="75"/>
      <c r="M218" s="75"/>
      <c r="N218" s="22"/>
      <c r="O218" s="22"/>
      <c r="P218" s="22"/>
    </row>
    <row r="220" spans="2:13" ht="15.75" customHeight="1" thickBot="1">
      <c r="B220" s="69" t="s">
        <v>49</v>
      </c>
      <c r="C220" s="69"/>
      <c r="D220" s="69"/>
      <c r="E220" s="69"/>
      <c r="F220" s="69"/>
      <c r="G220" s="69"/>
      <c r="H220" s="69"/>
      <c r="I220" s="69"/>
      <c r="J220" s="70" t="s">
        <v>0</v>
      </c>
      <c r="K220" s="70"/>
      <c r="L220" s="70"/>
      <c r="M220" s="70"/>
    </row>
    <row r="221" spans="2:13" ht="15.75" customHeight="1" thickBot="1">
      <c r="B221" s="69"/>
      <c r="C221" s="69"/>
      <c r="D221" s="69"/>
      <c r="E221" s="69"/>
      <c r="F221" s="69"/>
      <c r="G221" s="69"/>
      <c r="H221" s="69"/>
      <c r="I221" s="69"/>
      <c r="J221" s="70"/>
      <c r="K221" s="70"/>
      <c r="L221" s="70"/>
      <c r="M221" s="70"/>
    </row>
    <row r="222" spans="2:13" ht="27.75" customHeight="1" thickBot="1">
      <c r="B222" s="71" t="s">
        <v>100</v>
      </c>
      <c r="C222" s="71"/>
      <c r="D222" s="71"/>
      <c r="E222" s="71"/>
      <c r="F222" s="71"/>
      <c r="G222" s="71"/>
      <c r="H222" s="71"/>
      <c r="I222" s="71"/>
      <c r="J222" s="70"/>
      <c r="K222" s="70"/>
      <c r="L222" s="70"/>
      <c r="M222" s="70"/>
    </row>
    <row r="223" spans="2:13" ht="13.5" thickBot="1">
      <c r="B223" s="1"/>
      <c r="C223" s="29"/>
      <c r="D223" s="30" t="s">
        <v>1</v>
      </c>
      <c r="E223" s="30" t="s">
        <v>2</v>
      </c>
      <c r="F223" s="30" t="s">
        <v>3</v>
      </c>
      <c r="G223" s="30" t="s">
        <v>4</v>
      </c>
      <c r="H223" s="2" t="s">
        <v>5</v>
      </c>
      <c r="I223" s="3" t="s">
        <v>6</v>
      </c>
      <c r="J223" s="4" t="s">
        <v>7</v>
      </c>
      <c r="K223" s="5" t="s">
        <v>8</v>
      </c>
      <c r="L223" s="6" t="s">
        <v>9</v>
      </c>
      <c r="M223" s="7" t="s">
        <v>10</v>
      </c>
    </row>
    <row r="224" spans="2:16" ht="76.5" customHeight="1">
      <c r="B224" s="23" t="s">
        <v>11</v>
      </c>
      <c r="C224" s="31" t="s">
        <v>12</v>
      </c>
      <c r="D224" s="32" t="s">
        <v>13</v>
      </c>
      <c r="E224" s="33" t="s">
        <v>14</v>
      </c>
      <c r="F224" s="33" t="s">
        <v>15</v>
      </c>
      <c r="G224" s="33" t="s">
        <v>16</v>
      </c>
      <c r="H224" s="6" t="s">
        <v>17</v>
      </c>
      <c r="I224" s="6" t="s">
        <v>18</v>
      </c>
      <c r="J224" s="6" t="s">
        <v>19</v>
      </c>
      <c r="K224" s="6" t="s">
        <v>20</v>
      </c>
      <c r="L224" s="24" t="s">
        <v>21</v>
      </c>
      <c r="M224" s="7" t="s">
        <v>22</v>
      </c>
      <c r="N224" s="8"/>
      <c r="O224" s="8"/>
      <c r="P224" s="8"/>
    </row>
    <row r="225" spans="2:16" ht="123.75" customHeight="1">
      <c r="B225" s="25" t="s">
        <v>23</v>
      </c>
      <c r="C225" s="86" t="s">
        <v>112</v>
      </c>
      <c r="D225" s="35"/>
      <c r="E225" s="35"/>
      <c r="F225" s="35" t="s">
        <v>41</v>
      </c>
      <c r="G225" s="41">
        <v>18</v>
      </c>
      <c r="H225" s="26"/>
      <c r="I225" s="27">
        <f>ROUND(G225*H225,2)</f>
        <v>0</v>
      </c>
      <c r="J225" s="28"/>
      <c r="K225" s="27">
        <f>ROUND(I225*J225,2)</f>
        <v>0</v>
      </c>
      <c r="L225" s="27">
        <f>ROUND(M225/G225,2)</f>
        <v>0</v>
      </c>
      <c r="M225" s="27">
        <f>ROUND(SUM(I225,K225),2)</f>
        <v>0</v>
      </c>
      <c r="N225" s="8"/>
      <c r="O225" s="8"/>
      <c r="P225" s="8"/>
    </row>
    <row r="226" spans="2:16" ht="108" customHeight="1">
      <c r="B226" s="25" t="s">
        <v>30</v>
      </c>
      <c r="C226" s="85" t="s">
        <v>113</v>
      </c>
      <c r="D226" s="35"/>
      <c r="E226" s="35"/>
      <c r="F226" s="35" t="s">
        <v>41</v>
      </c>
      <c r="G226" s="41">
        <v>10</v>
      </c>
      <c r="H226" s="26"/>
      <c r="I226" s="27">
        <f>ROUND(G226*H226,2)</f>
        <v>0</v>
      </c>
      <c r="J226" s="28"/>
      <c r="K226" s="27">
        <f>ROUND(I226*J226,2)</f>
        <v>0</v>
      </c>
      <c r="L226" s="27">
        <f>ROUND(M226/G226,2)</f>
        <v>0</v>
      </c>
      <c r="M226" s="27">
        <f>ROUND(SUM(I226,K226),2)</f>
        <v>0</v>
      </c>
      <c r="N226" s="8"/>
      <c r="O226" s="8"/>
      <c r="P226" s="8"/>
    </row>
    <row r="227" spans="2:18" ht="19.5" customHeight="1" thickBot="1">
      <c r="B227" s="72"/>
      <c r="C227" s="72"/>
      <c r="D227" s="72"/>
      <c r="E227" s="72"/>
      <c r="F227" s="72"/>
      <c r="G227" s="72"/>
      <c r="H227" s="9" t="s">
        <v>24</v>
      </c>
      <c r="I227" s="9">
        <f>SUM(I225:I226)</f>
        <v>0</v>
      </c>
      <c r="J227" s="10"/>
      <c r="K227" s="11"/>
      <c r="L227" s="12"/>
      <c r="M227" s="12"/>
      <c r="N227" s="8"/>
      <c r="O227" s="8"/>
      <c r="P227" s="8"/>
      <c r="R227" s="13"/>
    </row>
    <row r="228" spans="2:18" ht="19.5" customHeight="1" thickBot="1">
      <c r="B228" s="73"/>
      <c r="C228" s="73"/>
      <c r="D228" s="73"/>
      <c r="E228" s="73"/>
      <c r="F228" s="73"/>
      <c r="G228" s="73"/>
      <c r="H228" s="14"/>
      <c r="J228" s="15" t="s">
        <v>25</v>
      </c>
      <c r="K228" s="15">
        <f>SUM(K225:K227)</f>
        <v>0</v>
      </c>
      <c r="L228" s="16"/>
      <c r="M228" s="17"/>
      <c r="N228" s="8"/>
      <c r="O228" s="8"/>
      <c r="P228" s="8"/>
      <c r="R228" s="13"/>
    </row>
    <row r="229" spans="2:16" ht="25.5" customHeight="1" thickBot="1">
      <c r="B229" s="73"/>
      <c r="C229" s="73"/>
      <c r="D229" s="73"/>
      <c r="E229" s="73"/>
      <c r="F229" s="73"/>
      <c r="G229" s="73"/>
      <c r="H229" s="18"/>
      <c r="I229" s="19"/>
      <c r="J229" s="12"/>
      <c r="K229" s="12"/>
      <c r="L229" s="20" t="s">
        <v>26</v>
      </c>
      <c r="M229" s="20">
        <f>SUM(M225:M228)</f>
        <v>0</v>
      </c>
      <c r="N229" s="8"/>
      <c r="O229" s="8"/>
      <c r="P229" s="8"/>
    </row>
    <row r="230" spans="2:16" s="21" customFormat="1" ht="21.75" customHeight="1">
      <c r="B230" s="74" t="s">
        <v>27</v>
      </c>
      <c r="C230" s="74"/>
      <c r="D230" s="74"/>
      <c r="E230" s="74"/>
      <c r="F230" s="74"/>
      <c r="G230" s="74"/>
      <c r="H230" s="74"/>
      <c r="I230" s="75" t="s">
        <v>28</v>
      </c>
      <c r="J230" s="75"/>
      <c r="K230" s="75"/>
      <c r="L230" s="75"/>
      <c r="M230" s="75"/>
      <c r="N230" s="22"/>
      <c r="O230" s="22"/>
      <c r="P230" s="22"/>
    </row>
    <row r="231" spans="2:16" s="21" customFormat="1" ht="21" customHeight="1">
      <c r="B231" s="74"/>
      <c r="C231" s="74"/>
      <c r="D231" s="74"/>
      <c r="E231" s="74"/>
      <c r="F231" s="74"/>
      <c r="G231" s="74"/>
      <c r="H231" s="74"/>
      <c r="I231" s="75"/>
      <c r="J231" s="75"/>
      <c r="K231" s="75"/>
      <c r="L231" s="75"/>
      <c r="M231" s="75"/>
      <c r="N231" s="22"/>
      <c r="O231" s="22"/>
      <c r="P231" s="22"/>
    </row>
    <row r="232" spans="2:16" s="21" customFormat="1" ht="48" customHeight="1">
      <c r="B232" s="76" t="s">
        <v>29</v>
      </c>
      <c r="C232" s="76"/>
      <c r="D232" s="76"/>
      <c r="E232" s="76"/>
      <c r="F232" s="76"/>
      <c r="G232" s="76"/>
      <c r="H232" s="76"/>
      <c r="I232" s="75"/>
      <c r="J232" s="75"/>
      <c r="K232" s="75"/>
      <c r="L232" s="75"/>
      <c r="M232" s="75"/>
      <c r="N232" s="22"/>
      <c r="O232" s="22"/>
      <c r="P232" s="22"/>
    </row>
    <row r="234" spans="2:13" ht="15.75" customHeight="1" thickBot="1">
      <c r="B234" s="69" t="s">
        <v>49</v>
      </c>
      <c r="C234" s="69"/>
      <c r="D234" s="69"/>
      <c r="E234" s="69"/>
      <c r="F234" s="69"/>
      <c r="G234" s="69"/>
      <c r="H234" s="69"/>
      <c r="I234" s="69"/>
      <c r="J234" s="70" t="s">
        <v>0</v>
      </c>
      <c r="K234" s="70"/>
      <c r="L234" s="70"/>
      <c r="M234" s="70"/>
    </row>
    <row r="235" spans="2:13" ht="15.75" customHeight="1" thickBot="1">
      <c r="B235" s="69"/>
      <c r="C235" s="69"/>
      <c r="D235" s="69"/>
      <c r="E235" s="69"/>
      <c r="F235" s="69"/>
      <c r="G235" s="69"/>
      <c r="H235" s="69"/>
      <c r="I235" s="69"/>
      <c r="J235" s="70"/>
      <c r="K235" s="70"/>
      <c r="L235" s="70"/>
      <c r="M235" s="70"/>
    </row>
    <row r="236" spans="2:13" ht="27.75" customHeight="1" thickBot="1">
      <c r="B236" s="71" t="s">
        <v>102</v>
      </c>
      <c r="C236" s="71"/>
      <c r="D236" s="71"/>
      <c r="E236" s="71"/>
      <c r="F236" s="71"/>
      <c r="G236" s="71"/>
      <c r="H236" s="71"/>
      <c r="I236" s="71"/>
      <c r="J236" s="70"/>
      <c r="K236" s="70"/>
      <c r="L236" s="70"/>
      <c r="M236" s="70"/>
    </row>
    <row r="237" spans="2:13" ht="12.75">
      <c r="B237" s="66"/>
      <c r="C237" s="64"/>
      <c r="D237" s="33" t="s">
        <v>1</v>
      </c>
      <c r="E237" s="33" t="s">
        <v>2</v>
      </c>
      <c r="F237" s="33" t="s">
        <v>3</v>
      </c>
      <c r="G237" s="33" t="s">
        <v>4</v>
      </c>
      <c r="H237" s="6" t="s">
        <v>5</v>
      </c>
      <c r="I237" s="7" t="s">
        <v>6</v>
      </c>
      <c r="J237" s="4" t="s">
        <v>7</v>
      </c>
      <c r="K237" s="5" t="s">
        <v>8</v>
      </c>
      <c r="L237" s="6" t="s">
        <v>9</v>
      </c>
      <c r="M237" s="7" t="s">
        <v>10</v>
      </c>
    </row>
    <row r="238" spans="2:16" ht="76.5" customHeight="1">
      <c r="B238" s="25" t="s">
        <v>11</v>
      </c>
      <c r="C238" s="35" t="s">
        <v>12</v>
      </c>
      <c r="D238" s="67" t="s">
        <v>13</v>
      </c>
      <c r="E238" s="35" t="s">
        <v>14</v>
      </c>
      <c r="F238" s="35" t="s">
        <v>15</v>
      </c>
      <c r="G238" s="35" t="s">
        <v>16</v>
      </c>
      <c r="H238" s="25" t="s">
        <v>17</v>
      </c>
      <c r="I238" s="25" t="s">
        <v>18</v>
      </c>
      <c r="J238" s="25" t="s">
        <v>19</v>
      </c>
      <c r="K238" s="25" t="s">
        <v>20</v>
      </c>
      <c r="L238" s="68" t="s">
        <v>21</v>
      </c>
      <c r="M238" s="25" t="s">
        <v>22</v>
      </c>
      <c r="N238" s="8"/>
      <c r="O238" s="8"/>
      <c r="P238" s="8"/>
    </row>
    <row r="239" spans="2:16" ht="200.25" customHeight="1">
      <c r="B239" s="25" t="s">
        <v>23</v>
      </c>
      <c r="C239" s="87" t="s">
        <v>114</v>
      </c>
      <c r="D239" s="35"/>
      <c r="E239" s="35"/>
      <c r="F239" s="35" t="s">
        <v>41</v>
      </c>
      <c r="G239" s="41">
        <v>40</v>
      </c>
      <c r="H239" s="26"/>
      <c r="I239" s="27">
        <f>ROUND(G239*H239,2)</f>
        <v>0</v>
      </c>
      <c r="J239" s="28"/>
      <c r="K239" s="27">
        <f>ROUND(I239*J239,2)</f>
        <v>0</v>
      </c>
      <c r="L239" s="27">
        <f>ROUND(M239/G239,2)</f>
        <v>0</v>
      </c>
      <c r="M239" s="27">
        <f>ROUND(SUM(I239,K239),2)</f>
        <v>0</v>
      </c>
      <c r="N239" s="8"/>
      <c r="O239" s="8"/>
      <c r="P239" s="8"/>
    </row>
    <row r="240" spans="2:16" ht="128.25" customHeight="1">
      <c r="B240" s="25" t="s">
        <v>30</v>
      </c>
      <c r="C240" s="65" t="s">
        <v>115</v>
      </c>
      <c r="D240" s="35"/>
      <c r="E240" s="35"/>
      <c r="F240" s="35" t="s">
        <v>41</v>
      </c>
      <c r="G240" s="41">
        <v>8</v>
      </c>
      <c r="H240" s="26"/>
      <c r="I240" s="27">
        <f>ROUND(G240*H240,2)</f>
        <v>0</v>
      </c>
      <c r="J240" s="28"/>
      <c r="K240" s="27">
        <f>ROUND(I240*J240,2)</f>
        <v>0</v>
      </c>
      <c r="L240" s="27">
        <f>ROUND(M240/G240,2)</f>
        <v>0</v>
      </c>
      <c r="M240" s="27">
        <f>ROUND(SUM(I240,K240),2)</f>
        <v>0</v>
      </c>
      <c r="N240" s="8"/>
      <c r="O240" s="8"/>
      <c r="P240" s="8"/>
    </row>
    <row r="241" spans="2:16" ht="169.5" customHeight="1">
      <c r="B241" s="25" t="s">
        <v>31</v>
      </c>
      <c r="C241" s="65" t="s">
        <v>116</v>
      </c>
      <c r="D241" s="35"/>
      <c r="E241" s="35"/>
      <c r="F241" s="35" t="s">
        <v>41</v>
      </c>
      <c r="G241" s="41">
        <v>24</v>
      </c>
      <c r="H241" s="26"/>
      <c r="I241" s="27">
        <f>ROUND(G241*H241,2)</f>
        <v>0</v>
      </c>
      <c r="J241" s="28"/>
      <c r="K241" s="27">
        <f>ROUND(I241*J241,2)</f>
        <v>0</v>
      </c>
      <c r="L241" s="27">
        <f>ROUND(M241/G241,2)</f>
        <v>0</v>
      </c>
      <c r="M241" s="27">
        <f>ROUND(SUM(I241,K241),2)</f>
        <v>0</v>
      </c>
      <c r="N241" s="8"/>
      <c r="O241" s="8"/>
      <c r="P241" s="8"/>
    </row>
    <row r="242" spans="2:18" ht="19.5" customHeight="1">
      <c r="B242" s="77"/>
      <c r="C242" s="77"/>
      <c r="D242" s="77"/>
      <c r="E242" s="77"/>
      <c r="F242" s="77"/>
      <c r="G242" s="77"/>
      <c r="H242" s="49" t="s">
        <v>24</v>
      </c>
      <c r="I242" s="49">
        <f>SUM(I239:I239)</f>
        <v>0</v>
      </c>
      <c r="J242" s="50"/>
      <c r="K242" s="27"/>
      <c r="L242" s="27"/>
      <c r="M242" s="27"/>
      <c r="N242" s="8"/>
      <c r="O242" s="8"/>
      <c r="P242" s="8"/>
      <c r="R242" s="13"/>
    </row>
    <row r="243" spans="2:18" ht="19.5" customHeight="1">
      <c r="B243" s="77"/>
      <c r="C243" s="77"/>
      <c r="D243" s="77"/>
      <c r="E243" s="77"/>
      <c r="F243" s="77"/>
      <c r="G243" s="77"/>
      <c r="H243" s="51"/>
      <c r="I243" s="52"/>
      <c r="J243" s="53" t="s">
        <v>25</v>
      </c>
      <c r="K243" s="53">
        <f>SUM(K239:K242)</f>
        <v>0</v>
      </c>
      <c r="L243" s="27"/>
      <c r="M243" s="27"/>
      <c r="N243" s="8"/>
      <c r="O243" s="8"/>
      <c r="P243" s="8"/>
      <c r="R243" s="13"/>
    </row>
    <row r="244" spans="2:16" ht="25.5" customHeight="1">
      <c r="B244" s="77"/>
      <c r="C244" s="77"/>
      <c r="D244" s="77"/>
      <c r="E244" s="77"/>
      <c r="F244" s="77"/>
      <c r="G244" s="77"/>
      <c r="H244" s="51"/>
      <c r="I244" s="27"/>
      <c r="J244" s="27"/>
      <c r="K244" s="27"/>
      <c r="L244" s="54" t="s">
        <v>26</v>
      </c>
      <c r="M244" s="54">
        <f>SUM(M239:M243)</f>
        <v>0</v>
      </c>
      <c r="N244" s="8"/>
      <c r="O244" s="8"/>
      <c r="P244" s="8"/>
    </row>
    <row r="245" spans="2:16" s="21" customFormat="1" ht="21.75" customHeight="1">
      <c r="B245" s="78" t="s">
        <v>27</v>
      </c>
      <c r="C245" s="78"/>
      <c r="D245" s="78"/>
      <c r="E245" s="78"/>
      <c r="F245" s="78"/>
      <c r="G245" s="78"/>
      <c r="H245" s="78"/>
      <c r="I245" s="79" t="s">
        <v>28</v>
      </c>
      <c r="J245" s="79"/>
      <c r="K245" s="79"/>
      <c r="L245" s="79"/>
      <c r="M245" s="79"/>
      <c r="N245" s="22"/>
      <c r="O245" s="22"/>
      <c r="P245" s="22"/>
    </row>
    <row r="246" spans="2:16" s="21" customFormat="1" ht="21" customHeight="1">
      <c r="B246" s="78"/>
      <c r="C246" s="78"/>
      <c r="D246" s="78"/>
      <c r="E246" s="78"/>
      <c r="F246" s="78"/>
      <c r="G246" s="78"/>
      <c r="H246" s="78"/>
      <c r="I246" s="79"/>
      <c r="J246" s="79"/>
      <c r="K246" s="79"/>
      <c r="L246" s="79"/>
      <c r="M246" s="79"/>
      <c r="N246" s="22"/>
      <c r="O246" s="22"/>
      <c r="P246" s="22"/>
    </row>
    <row r="247" spans="2:16" s="21" customFormat="1" ht="48" customHeight="1">
      <c r="B247" s="80" t="s">
        <v>29</v>
      </c>
      <c r="C247" s="80"/>
      <c r="D247" s="80"/>
      <c r="E247" s="80"/>
      <c r="F247" s="80"/>
      <c r="G247" s="80"/>
      <c r="H247" s="80"/>
      <c r="I247" s="79"/>
      <c r="J247" s="79"/>
      <c r="K247" s="79"/>
      <c r="L247" s="79"/>
      <c r="M247" s="79"/>
      <c r="N247" s="22"/>
      <c r="O247" s="22"/>
      <c r="P247" s="22"/>
    </row>
    <row r="252" spans="2:13" ht="15.75" customHeight="1" thickBot="1">
      <c r="B252" s="69" t="s">
        <v>49</v>
      </c>
      <c r="C252" s="69"/>
      <c r="D252" s="69"/>
      <c r="E252" s="69"/>
      <c r="F252" s="69"/>
      <c r="G252" s="69"/>
      <c r="H252" s="69"/>
      <c r="I252" s="69"/>
      <c r="J252" s="70" t="s">
        <v>0</v>
      </c>
      <c r="K252" s="70"/>
      <c r="L252" s="70"/>
      <c r="M252" s="70"/>
    </row>
    <row r="253" spans="2:13" ht="15.75" customHeight="1" thickBot="1">
      <c r="B253" s="69"/>
      <c r="C253" s="69"/>
      <c r="D253" s="69"/>
      <c r="E253" s="69"/>
      <c r="F253" s="69"/>
      <c r="G253" s="69"/>
      <c r="H253" s="69"/>
      <c r="I253" s="69"/>
      <c r="J253" s="70"/>
      <c r="K253" s="70"/>
      <c r="L253" s="70"/>
      <c r="M253" s="70"/>
    </row>
    <row r="254" spans="2:13" ht="27.75" customHeight="1" thickBot="1">
      <c r="B254" s="71" t="s">
        <v>101</v>
      </c>
      <c r="C254" s="71"/>
      <c r="D254" s="71"/>
      <c r="E254" s="71"/>
      <c r="F254" s="71"/>
      <c r="G254" s="71"/>
      <c r="H254" s="71"/>
      <c r="I254" s="71"/>
      <c r="J254" s="70"/>
      <c r="K254" s="70"/>
      <c r="L254" s="70"/>
      <c r="M254" s="70"/>
    </row>
    <row r="255" spans="2:13" ht="13.5" thickBot="1">
      <c r="B255" s="1"/>
      <c r="C255" s="29"/>
      <c r="D255" s="30" t="s">
        <v>1</v>
      </c>
      <c r="E255" s="30" t="s">
        <v>2</v>
      </c>
      <c r="F255" s="30" t="s">
        <v>3</v>
      </c>
      <c r="G255" s="30" t="s">
        <v>4</v>
      </c>
      <c r="H255" s="2" t="s">
        <v>5</v>
      </c>
      <c r="I255" s="3" t="s">
        <v>6</v>
      </c>
      <c r="J255" s="4" t="s">
        <v>7</v>
      </c>
      <c r="K255" s="5" t="s">
        <v>8</v>
      </c>
      <c r="L255" s="6" t="s">
        <v>9</v>
      </c>
      <c r="M255" s="7" t="s">
        <v>10</v>
      </c>
    </row>
    <row r="256" spans="2:16" ht="76.5" customHeight="1">
      <c r="B256" s="23" t="s">
        <v>11</v>
      </c>
      <c r="C256" s="31" t="s">
        <v>12</v>
      </c>
      <c r="D256" s="32" t="s">
        <v>13</v>
      </c>
      <c r="E256" s="33" t="s">
        <v>14</v>
      </c>
      <c r="F256" s="33" t="s">
        <v>15</v>
      </c>
      <c r="G256" s="33" t="s">
        <v>16</v>
      </c>
      <c r="H256" s="6" t="s">
        <v>17</v>
      </c>
      <c r="I256" s="6" t="s">
        <v>18</v>
      </c>
      <c r="J256" s="6" t="s">
        <v>19</v>
      </c>
      <c r="K256" s="6" t="s">
        <v>20</v>
      </c>
      <c r="L256" s="24" t="s">
        <v>21</v>
      </c>
      <c r="M256" s="7" t="s">
        <v>22</v>
      </c>
      <c r="N256" s="8"/>
      <c r="O256" s="8"/>
      <c r="P256" s="8"/>
    </row>
    <row r="257" spans="2:16" ht="109.5" customHeight="1">
      <c r="B257" s="25" t="s">
        <v>23</v>
      </c>
      <c r="C257" s="45" t="s">
        <v>103</v>
      </c>
      <c r="D257" s="35"/>
      <c r="E257" s="35"/>
      <c r="F257" s="35" t="s">
        <v>41</v>
      </c>
      <c r="G257" s="41">
        <v>12</v>
      </c>
      <c r="H257" s="26"/>
      <c r="I257" s="27">
        <f>ROUND(G257*H257,2)</f>
        <v>0</v>
      </c>
      <c r="J257" s="28"/>
      <c r="K257" s="27">
        <f>ROUND(I257*J257,2)</f>
        <v>0</v>
      </c>
      <c r="L257" s="27">
        <f>ROUND(M257/G257,2)</f>
        <v>0</v>
      </c>
      <c r="M257" s="27">
        <f>ROUND(SUM(I257,K257),2)</f>
        <v>0</v>
      </c>
      <c r="N257" s="8"/>
      <c r="O257" s="8"/>
      <c r="P257" s="8"/>
    </row>
    <row r="258" spans="2:18" ht="19.5" customHeight="1" thickBot="1">
      <c r="B258" s="72"/>
      <c r="C258" s="72"/>
      <c r="D258" s="72"/>
      <c r="E258" s="72"/>
      <c r="F258" s="72"/>
      <c r="G258" s="72"/>
      <c r="H258" s="9" t="s">
        <v>24</v>
      </c>
      <c r="I258" s="9">
        <f>SUM(I257:I257)</f>
        <v>0</v>
      </c>
      <c r="J258" s="10"/>
      <c r="K258" s="11"/>
      <c r="L258" s="12"/>
      <c r="M258" s="12"/>
      <c r="N258" s="8"/>
      <c r="O258" s="8"/>
      <c r="P258" s="8"/>
      <c r="R258" s="13"/>
    </row>
    <row r="259" spans="2:18" ht="19.5" customHeight="1" thickBot="1">
      <c r="B259" s="73"/>
      <c r="C259" s="73"/>
      <c r="D259" s="73"/>
      <c r="E259" s="73"/>
      <c r="F259" s="73"/>
      <c r="G259" s="73"/>
      <c r="H259" s="14"/>
      <c r="J259" s="15" t="s">
        <v>25</v>
      </c>
      <c r="K259" s="15">
        <f>SUM(K257:K258)</f>
        <v>0</v>
      </c>
      <c r="L259" s="16"/>
      <c r="M259" s="17"/>
      <c r="N259" s="8"/>
      <c r="O259" s="8"/>
      <c r="P259" s="8"/>
      <c r="R259" s="13"/>
    </row>
    <row r="260" spans="2:16" ht="25.5" customHeight="1" thickBot="1">
      <c r="B260" s="73"/>
      <c r="C260" s="73"/>
      <c r="D260" s="73"/>
      <c r="E260" s="73"/>
      <c r="F260" s="73"/>
      <c r="G260" s="73"/>
      <c r="H260" s="18"/>
      <c r="I260" s="19"/>
      <c r="J260" s="12"/>
      <c r="K260" s="12"/>
      <c r="L260" s="20" t="s">
        <v>26</v>
      </c>
      <c r="M260" s="20">
        <f>SUM(M257:M259)</f>
        <v>0</v>
      </c>
      <c r="N260" s="8"/>
      <c r="O260" s="8"/>
      <c r="P260" s="8"/>
    </row>
    <row r="261" spans="2:16" s="21" customFormat="1" ht="21.75" customHeight="1">
      <c r="B261" s="74" t="s">
        <v>27</v>
      </c>
      <c r="C261" s="74"/>
      <c r="D261" s="74"/>
      <c r="E261" s="74"/>
      <c r="F261" s="74"/>
      <c r="G261" s="74"/>
      <c r="H261" s="74"/>
      <c r="I261" s="75" t="s">
        <v>28</v>
      </c>
      <c r="J261" s="75"/>
      <c r="K261" s="75"/>
      <c r="L261" s="75"/>
      <c r="M261" s="75"/>
      <c r="N261" s="22"/>
      <c r="O261" s="22"/>
      <c r="P261" s="22"/>
    </row>
    <row r="262" spans="2:16" s="21" customFormat="1" ht="21" customHeight="1">
      <c r="B262" s="74"/>
      <c r="C262" s="74"/>
      <c r="D262" s="74"/>
      <c r="E262" s="74"/>
      <c r="F262" s="74"/>
      <c r="G262" s="74"/>
      <c r="H262" s="74"/>
      <c r="I262" s="75"/>
      <c r="J262" s="75"/>
      <c r="K262" s="75"/>
      <c r="L262" s="75"/>
      <c r="M262" s="75"/>
      <c r="N262" s="22"/>
      <c r="O262" s="22"/>
      <c r="P262" s="22"/>
    </row>
    <row r="263" spans="2:16" s="21" customFormat="1" ht="48" customHeight="1">
      <c r="B263" s="76" t="s">
        <v>29</v>
      </c>
      <c r="C263" s="76"/>
      <c r="D263" s="76"/>
      <c r="E263" s="76"/>
      <c r="F263" s="76"/>
      <c r="G263" s="76"/>
      <c r="H263" s="76"/>
      <c r="I263" s="75"/>
      <c r="J263" s="75"/>
      <c r="K263" s="75"/>
      <c r="L263" s="75"/>
      <c r="M263" s="75"/>
      <c r="N263" s="22"/>
      <c r="O263" s="22"/>
      <c r="P263" s="22"/>
    </row>
    <row r="267" spans="2:13" ht="15.75" customHeight="1" thickBot="1">
      <c r="B267" s="69" t="s">
        <v>49</v>
      </c>
      <c r="C267" s="69"/>
      <c r="D267" s="69"/>
      <c r="E267" s="69"/>
      <c r="F267" s="69"/>
      <c r="G267" s="69"/>
      <c r="H267" s="69"/>
      <c r="I267" s="69"/>
      <c r="J267" s="70" t="s">
        <v>0</v>
      </c>
      <c r="K267" s="70"/>
      <c r="L267" s="70"/>
      <c r="M267" s="70"/>
    </row>
    <row r="268" spans="2:13" ht="15.75" customHeight="1" thickBot="1">
      <c r="B268" s="69"/>
      <c r="C268" s="69"/>
      <c r="D268" s="69"/>
      <c r="E268" s="69"/>
      <c r="F268" s="69"/>
      <c r="G268" s="69"/>
      <c r="H268" s="69"/>
      <c r="I268" s="69"/>
      <c r="J268" s="70"/>
      <c r="K268" s="70"/>
      <c r="L268" s="70"/>
      <c r="M268" s="70"/>
    </row>
    <row r="269" spans="2:13" ht="27.75" customHeight="1" thickBot="1">
      <c r="B269" s="71" t="s">
        <v>104</v>
      </c>
      <c r="C269" s="71"/>
      <c r="D269" s="71"/>
      <c r="E269" s="71"/>
      <c r="F269" s="71"/>
      <c r="G269" s="71"/>
      <c r="H269" s="71"/>
      <c r="I269" s="71"/>
      <c r="J269" s="70"/>
      <c r="K269" s="70"/>
      <c r="L269" s="70"/>
      <c r="M269" s="70"/>
    </row>
    <row r="270" spans="2:13" ht="13.5" thickBot="1">
      <c r="B270" s="1"/>
      <c r="C270" s="29"/>
      <c r="D270" s="30" t="s">
        <v>1</v>
      </c>
      <c r="E270" s="30" t="s">
        <v>2</v>
      </c>
      <c r="F270" s="30" t="s">
        <v>3</v>
      </c>
      <c r="G270" s="30" t="s">
        <v>4</v>
      </c>
      <c r="H270" s="2" t="s">
        <v>5</v>
      </c>
      <c r="I270" s="3" t="s">
        <v>6</v>
      </c>
      <c r="J270" s="4" t="s">
        <v>7</v>
      </c>
      <c r="K270" s="5" t="s">
        <v>8</v>
      </c>
      <c r="L270" s="6" t="s">
        <v>9</v>
      </c>
      <c r="M270" s="7" t="s">
        <v>10</v>
      </c>
    </row>
    <row r="271" spans="2:16" ht="76.5" customHeight="1">
      <c r="B271" s="23" t="s">
        <v>11</v>
      </c>
      <c r="C271" s="31" t="s">
        <v>12</v>
      </c>
      <c r="D271" s="32" t="s">
        <v>13</v>
      </c>
      <c r="E271" s="33" t="s">
        <v>14</v>
      </c>
      <c r="F271" s="33" t="s">
        <v>15</v>
      </c>
      <c r="G271" s="33" t="s">
        <v>16</v>
      </c>
      <c r="H271" s="6" t="s">
        <v>17</v>
      </c>
      <c r="I271" s="6" t="s">
        <v>18</v>
      </c>
      <c r="J271" s="6" t="s">
        <v>19</v>
      </c>
      <c r="K271" s="6" t="s">
        <v>20</v>
      </c>
      <c r="L271" s="24" t="s">
        <v>21</v>
      </c>
      <c r="M271" s="7" t="s">
        <v>22</v>
      </c>
      <c r="N271" s="8"/>
      <c r="O271" s="8"/>
      <c r="P271" s="8"/>
    </row>
    <row r="272" spans="2:16" ht="109.5" customHeight="1">
      <c r="B272" s="25" t="s">
        <v>23</v>
      </c>
      <c r="C272" s="48" t="s">
        <v>105</v>
      </c>
      <c r="D272" s="35"/>
      <c r="E272" s="35"/>
      <c r="F272" s="35" t="s">
        <v>41</v>
      </c>
      <c r="G272" s="41">
        <v>160</v>
      </c>
      <c r="H272" s="26"/>
      <c r="I272" s="27">
        <f>ROUND(G272*H272,2)</f>
        <v>0</v>
      </c>
      <c r="J272" s="28"/>
      <c r="K272" s="27">
        <f>ROUND(I272*J272,2)</f>
        <v>0</v>
      </c>
      <c r="L272" s="27">
        <f>ROUND(M272/G272,2)</f>
        <v>0</v>
      </c>
      <c r="M272" s="27">
        <f>ROUND(SUM(I272,K272),2)</f>
        <v>0</v>
      </c>
      <c r="N272" s="8"/>
      <c r="O272" s="8"/>
      <c r="P272" s="8"/>
    </row>
    <row r="273" spans="2:18" ht="19.5" customHeight="1" thickBot="1">
      <c r="B273" s="72"/>
      <c r="C273" s="72"/>
      <c r="D273" s="72"/>
      <c r="E273" s="72"/>
      <c r="F273" s="72"/>
      <c r="G273" s="72"/>
      <c r="H273" s="9" t="s">
        <v>24</v>
      </c>
      <c r="I273" s="9">
        <f>SUM(I272:I272)</f>
        <v>0</v>
      </c>
      <c r="J273" s="10"/>
      <c r="K273" s="11"/>
      <c r="L273" s="12"/>
      <c r="M273" s="12"/>
      <c r="N273" s="8"/>
      <c r="O273" s="8"/>
      <c r="P273" s="8"/>
      <c r="R273" s="13"/>
    </row>
    <row r="274" spans="2:18" ht="19.5" customHeight="1" thickBot="1">
      <c r="B274" s="73"/>
      <c r="C274" s="73"/>
      <c r="D274" s="73"/>
      <c r="E274" s="73"/>
      <c r="F274" s="73"/>
      <c r="G274" s="73"/>
      <c r="H274" s="14"/>
      <c r="J274" s="15" t="s">
        <v>25</v>
      </c>
      <c r="K274" s="15">
        <f>SUM(K272:K273)</f>
        <v>0</v>
      </c>
      <c r="L274" s="16"/>
      <c r="M274" s="17"/>
      <c r="N274" s="8"/>
      <c r="O274" s="8"/>
      <c r="P274" s="8"/>
      <c r="R274" s="13"/>
    </row>
    <row r="275" spans="2:16" ht="25.5" customHeight="1" thickBot="1">
      <c r="B275" s="73"/>
      <c r="C275" s="73"/>
      <c r="D275" s="73"/>
      <c r="E275" s="73"/>
      <c r="F275" s="73"/>
      <c r="G275" s="73"/>
      <c r="H275" s="18"/>
      <c r="I275" s="19"/>
      <c r="J275" s="12"/>
      <c r="K275" s="12"/>
      <c r="L275" s="20" t="s">
        <v>26</v>
      </c>
      <c r="M275" s="20">
        <f>SUM(M272:M274)</f>
        <v>0</v>
      </c>
      <c r="N275" s="8"/>
      <c r="O275" s="8"/>
      <c r="P275" s="8"/>
    </row>
    <row r="276" spans="2:16" s="21" customFormat="1" ht="21.75" customHeight="1">
      <c r="B276" s="74" t="s">
        <v>27</v>
      </c>
      <c r="C276" s="74"/>
      <c r="D276" s="74"/>
      <c r="E276" s="74"/>
      <c r="F276" s="74"/>
      <c r="G276" s="74"/>
      <c r="H276" s="74"/>
      <c r="I276" s="75" t="s">
        <v>28</v>
      </c>
      <c r="J276" s="75"/>
      <c r="K276" s="75"/>
      <c r="L276" s="75"/>
      <c r="M276" s="75"/>
      <c r="N276" s="22"/>
      <c r="O276" s="22"/>
      <c r="P276" s="22"/>
    </row>
    <row r="277" spans="2:16" s="21" customFormat="1" ht="21" customHeight="1">
      <c r="B277" s="74"/>
      <c r="C277" s="74"/>
      <c r="D277" s="74"/>
      <c r="E277" s="74"/>
      <c r="F277" s="74"/>
      <c r="G277" s="74"/>
      <c r="H277" s="74"/>
      <c r="I277" s="75"/>
      <c r="J277" s="75"/>
      <c r="K277" s="75"/>
      <c r="L277" s="75"/>
      <c r="M277" s="75"/>
      <c r="N277" s="22"/>
      <c r="O277" s="22"/>
      <c r="P277" s="22"/>
    </row>
    <row r="278" spans="2:16" s="21" customFormat="1" ht="48" customHeight="1">
      <c r="B278" s="76" t="s">
        <v>29</v>
      </c>
      <c r="C278" s="76"/>
      <c r="D278" s="76"/>
      <c r="E278" s="76"/>
      <c r="F278" s="76"/>
      <c r="G278" s="76"/>
      <c r="H278" s="76"/>
      <c r="I278" s="75"/>
      <c r="J278" s="75"/>
      <c r="K278" s="75"/>
      <c r="L278" s="75"/>
      <c r="M278" s="75"/>
      <c r="N278" s="22"/>
      <c r="O278" s="22"/>
      <c r="P278" s="22"/>
    </row>
    <row r="283" spans="2:13" ht="15.75" customHeight="1" thickBot="1">
      <c r="B283" s="69" t="s">
        <v>49</v>
      </c>
      <c r="C283" s="69"/>
      <c r="D283" s="69"/>
      <c r="E283" s="69"/>
      <c r="F283" s="69"/>
      <c r="G283" s="69"/>
      <c r="H283" s="69"/>
      <c r="I283" s="69"/>
      <c r="J283" s="70" t="s">
        <v>0</v>
      </c>
      <c r="K283" s="70"/>
      <c r="L283" s="70"/>
      <c r="M283" s="70"/>
    </row>
    <row r="284" spans="2:13" ht="15.75" customHeight="1" thickBot="1">
      <c r="B284" s="69"/>
      <c r="C284" s="69"/>
      <c r="D284" s="69"/>
      <c r="E284" s="69"/>
      <c r="F284" s="69"/>
      <c r="G284" s="69"/>
      <c r="H284" s="69"/>
      <c r="I284" s="69"/>
      <c r="J284" s="70"/>
      <c r="K284" s="70"/>
      <c r="L284" s="70"/>
      <c r="M284" s="70"/>
    </row>
    <row r="285" spans="2:13" ht="27.75" customHeight="1" thickBot="1">
      <c r="B285" s="71" t="s">
        <v>106</v>
      </c>
      <c r="C285" s="71"/>
      <c r="D285" s="71"/>
      <c r="E285" s="71"/>
      <c r="F285" s="71"/>
      <c r="G285" s="71"/>
      <c r="H285" s="71"/>
      <c r="I285" s="71"/>
      <c r="J285" s="70"/>
      <c r="K285" s="70"/>
      <c r="L285" s="70"/>
      <c r="M285" s="70"/>
    </row>
    <row r="286" spans="2:13" ht="13.5" thickBot="1">
      <c r="B286" s="1"/>
      <c r="C286" s="29"/>
      <c r="D286" s="30" t="s">
        <v>1</v>
      </c>
      <c r="E286" s="30" t="s">
        <v>2</v>
      </c>
      <c r="F286" s="30" t="s">
        <v>3</v>
      </c>
      <c r="G286" s="30" t="s">
        <v>4</v>
      </c>
      <c r="H286" s="2" t="s">
        <v>5</v>
      </c>
      <c r="I286" s="3" t="s">
        <v>6</v>
      </c>
      <c r="J286" s="4" t="s">
        <v>7</v>
      </c>
      <c r="K286" s="5" t="s">
        <v>8</v>
      </c>
      <c r="L286" s="6" t="s">
        <v>9</v>
      </c>
      <c r="M286" s="7" t="s">
        <v>10</v>
      </c>
    </row>
    <row r="287" spans="2:16" ht="76.5" customHeight="1">
      <c r="B287" s="23" t="s">
        <v>11</v>
      </c>
      <c r="C287" s="31" t="s">
        <v>12</v>
      </c>
      <c r="D287" s="32" t="s">
        <v>13</v>
      </c>
      <c r="E287" s="33" t="s">
        <v>14</v>
      </c>
      <c r="F287" s="33" t="s">
        <v>15</v>
      </c>
      <c r="G287" s="33" t="s">
        <v>16</v>
      </c>
      <c r="H287" s="6" t="s">
        <v>17</v>
      </c>
      <c r="I287" s="6" t="s">
        <v>18</v>
      </c>
      <c r="J287" s="6" t="s">
        <v>19</v>
      </c>
      <c r="K287" s="6" t="s">
        <v>20</v>
      </c>
      <c r="L287" s="24" t="s">
        <v>21</v>
      </c>
      <c r="M287" s="7" t="s">
        <v>22</v>
      </c>
      <c r="N287" s="8"/>
      <c r="O287" s="8"/>
      <c r="P287" s="8"/>
    </row>
    <row r="288" spans="2:16" ht="57.75" customHeight="1">
      <c r="B288" s="25" t="s">
        <v>23</v>
      </c>
      <c r="C288" s="88" t="s">
        <v>107</v>
      </c>
      <c r="D288" s="35"/>
      <c r="E288" s="35"/>
      <c r="F288" s="35" t="s">
        <v>41</v>
      </c>
      <c r="G288" s="41">
        <v>43</v>
      </c>
      <c r="H288" s="26"/>
      <c r="I288" s="27">
        <f>ROUND(G288*H288,2)</f>
        <v>0</v>
      </c>
      <c r="J288" s="28"/>
      <c r="K288" s="27">
        <f>ROUND(I288*J288,2)</f>
        <v>0</v>
      </c>
      <c r="L288" s="27">
        <f>ROUND(M288/G288,2)</f>
        <v>0</v>
      </c>
      <c r="M288" s="27">
        <f>ROUND(SUM(I288,K288),2)</f>
        <v>0</v>
      </c>
      <c r="N288" s="8"/>
      <c r="O288" s="8"/>
      <c r="P288" s="8"/>
    </row>
    <row r="289" spans="2:18" ht="19.5" customHeight="1" thickBot="1">
      <c r="B289" s="72"/>
      <c r="C289" s="72"/>
      <c r="D289" s="72"/>
      <c r="E289" s="72"/>
      <c r="F289" s="72"/>
      <c r="G289" s="72"/>
      <c r="H289" s="9" t="s">
        <v>24</v>
      </c>
      <c r="I289" s="9">
        <f>SUM(I288:I288)</f>
        <v>0</v>
      </c>
      <c r="J289" s="10"/>
      <c r="K289" s="11"/>
      <c r="L289" s="12"/>
      <c r="M289" s="12"/>
      <c r="N289" s="8"/>
      <c r="O289" s="8"/>
      <c r="P289" s="8"/>
      <c r="R289" s="13"/>
    </row>
    <row r="290" spans="2:18" ht="19.5" customHeight="1" thickBot="1">
      <c r="B290" s="73"/>
      <c r="C290" s="73"/>
      <c r="D290" s="73"/>
      <c r="E290" s="73"/>
      <c r="F290" s="73"/>
      <c r="G290" s="73"/>
      <c r="H290" s="14"/>
      <c r="J290" s="15" t="s">
        <v>25</v>
      </c>
      <c r="K290" s="15">
        <f>SUM(K288:K289)</f>
        <v>0</v>
      </c>
      <c r="L290" s="16"/>
      <c r="M290" s="17"/>
      <c r="N290" s="8"/>
      <c r="O290" s="8"/>
      <c r="P290" s="8"/>
      <c r="R290" s="13"/>
    </row>
    <row r="291" spans="2:16" ht="25.5" customHeight="1" thickBot="1">
      <c r="B291" s="73"/>
      <c r="C291" s="73"/>
      <c r="D291" s="73"/>
      <c r="E291" s="73"/>
      <c r="F291" s="73"/>
      <c r="G291" s="73"/>
      <c r="H291" s="18"/>
      <c r="I291" s="19"/>
      <c r="J291" s="12"/>
      <c r="K291" s="12"/>
      <c r="L291" s="20" t="s">
        <v>26</v>
      </c>
      <c r="M291" s="20">
        <f>SUM(M288:M290)</f>
        <v>0</v>
      </c>
      <c r="N291" s="8"/>
      <c r="O291" s="8"/>
      <c r="P291" s="8"/>
    </row>
    <row r="292" spans="2:16" s="21" customFormat="1" ht="21.75" customHeight="1">
      <c r="B292" s="74" t="s">
        <v>27</v>
      </c>
      <c r="C292" s="74"/>
      <c r="D292" s="74"/>
      <c r="E292" s="74"/>
      <c r="F292" s="74"/>
      <c r="G292" s="74"/>
      <c r="H292" s="74"/>
      <c r="I292" s="75" t="s">
        <v>28</v>
      </c>
      <c r="J292" s="75"/>
      <c r="K292" s="75"/>
      <c r="L292" s="75"/>
      <c r="M292" s="75"/>
      <c r="N292" s="22"/>
      <c r="O292" s="22"/>
      <c r="P292" s="22"/>
    </row>
    <row r="293" spans="2:16" s="21" customFormat="1" ht="21" customHeight="1">
      <c r="B293" s="74"/>
      <c r="C293" s="74"/>
      <c r="D293" s="74"/>
      <c r="E293" s="74"/>
      <c r="F293" s="74"/>
      <c r="G293" s="74"/>
      <c r="H293" s="74"/>
      <c r="I293" s="75"/>
      <c r="J293" s="75"/>
      <c r="K293" s="75"/>
      <c r="L293" s="75"/>
      <c r="M293" s="75"/>
      <c r="N293" s="22"/>
      <c r="O293" s="22"/>
      <c r="P293" s="22"/>
    </row>
    <row r="294" spans="2:16" s="21" customFormat="1" ht="48" customHeight="1">
      <c r="B294" s="76" t="s">
        <v>29</v>
      </c>
      <c r="C294" s="76"/>
      <c r="D294" s="76"/>
      <c r="E294" s="76"/>
      <c r="F294" s="76"/>
      <c r="G294" s="76"/>
      <c r="H294" s="76"/>
      <c r="I294" s="75"/>
      <c r="J294" s="75"/>
      <c r="K294" s="75"/>
      <c r="L294" s="75"/>
      <c r="M294" s="75"/>
      <c r="N294" s="22"/>
      <c r="O294" s="22"/>
      <c r="P294" s="22"/>
    </row>
  </sheetData>
  <sheetProtection selectLockedCells="1" selectUnlockedCells="1"/>
  <mergeCells count="126">
    <mergeCell ref="B190:I191"/>
    <mergeCell ref="J190:M192"/>
    <mergeCell ref="B192:I192"/>
    <mergeCell ref="B198:G200"/>
    <mergeCell ref="B201:H202"/>
    <mergeCell ref="I201:M203"/>
    <mergeCell ref="B203:H203"/>
    <mergeCell ref="B174:I175"/>
    <mergeCell ref="J174:M176"/>
    <mergeCell ref="B176:I176"/>
    <mergeCell ref="B183:G185"/>
    <mergeCell ref="B186:H187"/>
    <mergeCell ref="I186:M188"/>
    <mergeCell ref="B188:H188"/>
    <mergeCell ref="B158:I159"/>
    <mergeCell ref="J158:M160"/>
    <mergeCell ref="B160:I160"/>
    <mergeCell ref="B165:G167"/>
    <mergeCell ref="B168:H169"/>
    <mergeCell ref="I168:M170"/>
    <mergeCell ref="B170:H170"/>
    <mergeCell ref="B143:I144"/>
    <mergeCell ref="J143:M145"/>
    <mergeCell ref="B145:I145"/>
    <mergeCell ref="B149:G151"/>
    <mergeCell ref="B152:H153"/>
    <mergeCell ref="I152:M154"/>
    <mergeCell ref="B154:H154"/>
    <mergeCell ref="B128:I129"/>
    <mergeCell ref="J128:M130"/>
    <mergeCell ref="B130:I130"/>
    <mergeCell ref="B136:G138"/>
    <mergeCell ref="B139:H140"/>
    <mergeCell ref="I139:M141"/>
    <mergeCell ref="B141:H141"/>
    <mergeCell ref="B110:I111"/>
    <mergeCell ref="J110:M112"/>
    <mergeCell ref="B112:I112"/>
    <mergeCell ref="B120:G122"/>
    <mergeCell ref="B123:H124"/>
    <mergeCell ref="I123:M125"/>
    <mergeCell ref="B125:H125"/>
    <mergeCell ref="B92:I93"/>
    <mergeCell ref="J92:M94"/>
    <mergeCell ref="B94:I94"/>
    <mergeCell ref="B102:G104"/>
    <mergeCell ref="B105:H106"/>
    <mergeCell ref="I105:M107"/>
    <mergeCell ref="B107:H107"/>
    <mergeCell ref="B78:I79"/>
    <mergeCell ref="J78:M80"/>
    <mergeCell ref="B80:I80"/>
    <mergeCell ref="B85:G87"/>
    <mergeCell ref="B88:H89"/>
    <mergeCell ref="I88:M90"/>
    <mergeCell ref="B90:H90"/>
    <mergeCell ref="B3:I4"/>
    <mergeCell ref="J3:M5"/>
    <mergeCell ref="B5:I5"/>
    <mergeCell ref="B16:G18"/>
    <mergeCell ref="B19:H20"/>
    <mergeCell ref="I19:M21"/>
    <mergeCell ref="B21:H21"/>
    <mergeCell ref="B25:I26"/>
    <mergeCell ref="J25:M27"/>
    <mergeCell ref="B27:I27"/>
    <mergeCell ref="B31:G33"/>
    <mergeCell ref="B34:H35"/>
    <mergeCell ref="I34:M36"/>
    <mergeCell ref="B36:H36"/>
    <mergeCell ref="B40:I41"/>
    <mergeCell ref="J40:M42"/>
    <mergeCell ref="B42:I42"/>
    <mergeCell ref="B47:G49"/>
    <mergeCell ref="B50:H51"/>
    <mergeCell ref="I50:M52"/>
    <mergeCell ref="B52:H52"/>
    <mergeCell ref="B56:I57"/>
    <mergeCell ref="J56:M58"/>
    <mergeCell ref="B58:I58"/>
    <mergeCell ref="B71:G73"/>
    <mergeCell ref="B74:H75"/>
    <mergeCell ref="I74:M76"/>
    <mergeCell ref="B76:H76"/>
    <mergeCell ref="B205:I206"/>
    <mergeCell ref="J205:M207"/>
    <mergeCell ref="B207:I207"/>
    <mergeCell ref="B213:G215"/>
    <mergeCell ref="B216:H217"/>
    <mergeCell ref="I216:M218"/>
    <mergeCell ref="B218:H218"/>
    <mergeCell ref="B220:I221"/>
    <mergeCell ref="J220:M222"/>
    <mergeCell ref="B222:I222"/>
    <mergeCell ref="B227:G229"/>
    <mergeCell ref="B230:H231"/>
    <mergeCell ref="I230:M232"/>
    <mergeCell ref="B232:H232"/>
    <mergeCell ref="B234:I235"/>
    <mergeCell ref="J234:M236"/>
    <mergeCell ref="B236:I236"/>
    <mergeCell ref="B242:G244"/>
    <mergeCell ref="B245:H246"/>
    <mergeCell ref="I245:M247"/>
    <mergeCell ref="B247:H247"/>
    <mergeCell ref="B252:I253"/>
    <mergeCell ref="J252:M254"/>
    <mergeCell ref="B254:I254"/>
    <mergeCell ref="B258:G260"/>
    <mergeCell ref="B261:H262"/>
    <mergeCell ref="I261:M263"/>
    <mergeCell ref="B263:H263"/>
    <mergeCell ref="B267:I268"/>
    <mergeCell ref="J267:M269"/>
    <mergeCell ref="B269:I269"/>
    <mergeCell ref="B273:G275"/>
    <mergeCell ref="B276:H277"/>
    <mergeCell ref="I276:M278"/>
    <mergeCell ref="B278:H278"/>
    <mergeCell ref="B283:I284"/>
    <mergeCell ref="J283:M285"/>
    <mergeCell ref="B285:I285"/>
    <mergeCell ref="B289:G291"/>
    <mergeCell ref="B292:H293"/>
    <mergeCell ref="I292:M294"/>
    <mergeCell ref="B294:H294"/>
  </mergeCells>
  <printOptions/>
  <pageMargins left="0.20972222222222223" right="0.19027777777777777" top="0.9840277777777777" bottom="0.9840277777777777" header="0.5118055555555555" footer="0.5118055555555555"/>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Beata Dela</cp:lastModifiedBy>
  <cp:lastPrinted>2020-02-12T10:26:37Z</cp:lastPrinted>
  <dcterms:created xsi:type="dcterms:W3CDTF">2019-06-06T06:04:08Z</dcterms:created>
  <dcterms:modified xsi:type="dcterms:W3CDTF">2020-05-07T07:20:08Z</dcterms:modified>
  <cp:category/>
  <cp:version/>
  <cp:contentType/>
  <cp:contentStatus/>
</cp:coreProperties>
</file>